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/>
  <mc:AlternateContent xmlns:mc="http://schemas.openxmlformats.org/markup-compatibility/2006">
    <mc:Choice Requires="x15">
      <x15ac:absPath xmlns:x15ac="http://schemas.microsoft.com/office/spreadsheetml/2010/11/ac" url="J:\地域包括支援センター\☆一体的実施☆\R8年度\一般介護予防事業\01_一般型\080227_HP掲載\"/>
    </mc:Choice>
  </mc:AlternateContent>
  <xr:revisionPtr revIDLastSave="0" documentId="13_ncr:1_{36C64EEE-046C-469B-8B23-BAC9FBF14180}" xr6:coauthVersionLast="36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記載例" sheetId="5" r:id="rId1"/>
    <sheet name="実績報告用" sheetId="2" r:id="rId2"/>
  </sheets>
  <definedNames>
    <definedName name="_xlnm.Print_Area" localSheetId="0">記載例!$A$1:$L$34</definedName>
    <definedName name="_xlnm.Print_Area" localSheetId="1">実績報告用!$A$1:$L$34</definedName>
  </definedNames>
  <calcPr calcId="191029"/>
</workbook>
</file>

<file path=xl/calcChain.xml><?xml version="1.0" encoding="utf-8"?>
<calcChain xmlns="http://schemas.openxmlformats.org/spreadsheetml/2006/main">
  <c r="K19" i="2" l="1"/>
  <c r="J19" i="2"/>
  <c r="J18" i="2"/>
  <c r="J17" i="2"/>
  <c r="J16" i="2"/>
  <c r="J15" i="2"/>
  <c r="J14" i="2"/>
  <c r="J13" i="2"/>
  <c r="J12" i="2"/>
  <c r="J18" i="5"/>
  <c r="J17" i="5"/>
  <c r="K16" i="2"/>
  <c r="K16" i="5"/>
  <c r="J16" i="5"/>
  <c r="J15" i="5"/>
  <c r="J13" i="5"/>
  <c r="K12" i="2"/>
  <c r="K9" i="2"/>
  <c r="J8" i="2"/>
  <c r="J9" i="2" s="1"/>
  <c r="I9" i="2"/>
  <c r="K9" i="5"/>
  <c r="J8" i="5"/>
  <c r="E18" i="5" s="1"/>
  <c r="I9" i="5"/>
  <c r="K18" i="5"/>
  <c r="K17" i="5"/>
  <c r="K15" i="5"/>
  <c r="K13" i="5"/>
  <c r="J7" i="5"/>
  <c r="K18" i="2"/>
  <c r="K17" i="2"/>
  <c r="K15" i="2"/>
  <c r="K13" i="2"/>
  <c r="D18" i="2"/>
  <c r="J7" i="2"/>
  <c r="K14" i="5" l="1"/>
  <c r="K12" i="5"/>
  <c r="K19" i="5" s="1"/>
  <c r="J9" i="5"/>
  <c r="E18" i="2"/>
  <c r="D18" i="5"/>
  <c r="J14" i="5" l="1"/>
  <c r="J12" i="5"/>
  <c r="J19" i="5" s="1"/>
  <c r="K14" i="2"/>
</calcChain>
</file>

<file path=xl/sharedStrings.xml><?xml version="1.0" encoding="utf-8"?>
<sst xmlns="http://schemas.openxmlformats.org/spreadsheetml/2006/main" count="145" uniqueCount="74">
  <si>
    <t>No.</t>
  </si>
  <si>
    <t>測定日</t>
  </si>
  <si>
    <t>バスや電車で1人で外出していますか</t>
  </si>
  <si>
    <t>日用品の買い物をしていますか</t>
  </si>
  <si>
    <t>預貯金の出し入れをしていますか</t>
  </si>
  <si>
    <t>友人の家を訪ねていますか</t>
  </si>
  <si>
    <t>家族や友人の相談に乗っていますか</t>
  </si>
  <si>
    <t>階段を手すりや壁をつたわらずに昇っていますか</t>
  </si>
  <si>
    <t>15分くらい続けて歩いていますか</t>
  </si>
  <si>
    <t>この1年間に転んだことがありますか</t>
  </si>
  <si>
    <t>転倒に対する不安は大きいですか</t>
  </si>
  <si>
    <t>6か月間で2～3kg以上の体重減少がありましたか</t>
  </si>
  <si>
    <t>半年前に比べて固いものが食べにくくなりましたか</t>
  </si>
  <si>
    <t>お茶や汁物等でむせることがありますか</t>
  </si>
  <si>
    <t>口の渇きが気になりますか</t>
  </si>
  <si>
    <t>週に1回以上は外出していますか</t>
  </si>
  <si>
    <t>昨年と比べて外出の回数が減っていますか</t>
  </si>
  <si>
    <t>周りの人から「いつも同じことを聞く」など物忘れがあると言われますか</t>
  </si>
  <si>
    <t>自分で電話番号を調べて、電話をかけることをしていますか</t>
  </si>
  <si>
    <t>今日が何月何日かわからないときがありますか</t>
  </si>
  <si>
    <t>（ここ2週間）毎日の生活に充実感がない</t>
  </si>
  <si>
    <t>（ここ2週間）これまで楽しんでやれてたことが楽しめなくなった</t>
  </si>
  <si>
    <t>（ここ2週間）以前は楽にできていたことが今ではおっくうに感じられる</t>
  </si>
  <si>
    <t>（ここ2週間）自分が役に立つ人間だと思えない</t>
  </si>
  <si>
    <t>（ここ2週間）わけもなく疲れたような感じがする</t>
  </si>
  <si>
    <t>BMI（＝体重（kg）÷身長（m）÷身長（m）)が18.5未満の場合に該当とする</t>
    <phoneticPr fontId="1"/>
  </si>
  <si>
    <t>初回</t>
    <rPh sb="0" eb="2">
      <t>ショカイ</t>
    </rPh>
    <phoneticPr fontId="1"/>
  </si>
  <si>
    <t>最終回</t>
    <rPh sb="0" eb="3">
      <t>サイシュウカイ</t>
    </rPh>
    <phoneticPr fontId="1"/>
  </si>
  <si>
    <t>様式第２４号</t>
    <rPh sb="0" eb="2">
      <t>ヨウシキ</t>
    </rPh>
    <rPh sb="2" eb="3">
      <t>ダイ</t>
    </rPh>
    <rPh sb="5" eb="6">
      <t>ゴウ</t>
    </rPh>
    <phoneticPr fontId="1"/>
  </si>
  <si>
    <t>変化</t>
    <phoneticPr fontId="1"/>
  </si>
  <si>
    <t>椅子に座った状態から何もつかまらずに立ち上がっていますか</t>
    <phoneticPr fontId="1"/>
  </si>
  <si>
    <t>最終
回</t>
    <rPh sb="0" eb="2">
      <t>サイシュウ</t>
    </rPh>
    <rPh sb="3" eb="4">
      <t>カイ</t>
    </rPh>
    <phoneticPr fontId="1"/>
  </si>
  <si>
    <t>　１　はい
　０　いいえ</t>
    <phoneticPr fontId="1"/>
  </si>
  <si>
    <t>BMI</t>
    <phoneticPr fontId="1"/>
  </si>
  <si>
    <r>
      <t xml:space="preserve">身長・体重・握力
</t>
    </r>
    <r>
      <rPr>
        <sz val="10"/>
        <color theme="1"/>
        <rFont val="UD Digi Kyokasho NK-R"/>
        <family val="1"/>
        <charset val="128"/>
      </rPr>
      <t>（上段：初回　下段：最終回）</t>
    </r>
    <rPh sb="0" eb="2">
      <t>シンチョウ</t>
    </rPh>
    <rPh sb="3" eb="5">
      <t>タイジュウ</t>
    </rPh>
    <rPh sb="6" eb="8">
      <t>アクリョク</t>
    </rPh>
    <rPh sb="10" eb="12">
      <t>ジョウダン</t>
    </rPh>
    <rPh sb="13" eb="15">
      <t>ショカイ</t>
    </rPh>
    <rPh sb="16" eb="18">
      <t>ゲダン</t>
    </rPh>
    <rPh sb="19" eb="22">
      <t>サイシュウカイ</t>
    </rPh>
    <phoneticPr fontId="1"/>
  </si>
  <si>
    <t>身長
cm</t>
    <rPh sb="0" eb="2">
      <t>シンチョウ</t>
    </rPh>
    <phoneticPr fontId="1"/>
  </si>
  <si>
    <t>体重
kg</t>
    <rPh sb="0" eb="2">
      <t>タイジュウ</t>
    </rPh>
    <phoneticPr fontId="1"/>
  </si>
  <si>
    <t>握力
kg</t>
    <rPh sb="0" eb="2">
      <t>アクリョク</t>
    </rPh>
    <phoneticPr fontId="1"/>
  </si>
  <si>
    <t>参加理由</t>
    <rPh sb="0" eb="4">
      <t>サンカリユウ</t>
    </rPh>
    <phoneticPr fontId="1"/>
  </si>
  <si>
    <t>日常生活関連動作</t>
    <rPh sb="0" eb="2">
      <t>ニチジョウ</t>
    </rPh>
    <rPh sb="2" eb="6">
      <t>セイカツカンレン</t>
    </rPh>
    <rPh sb="6" eb="8">
      <t>ドウサ</t>
    </rPh>
    <phoneticPr fontId="1"/>
  </si>
  <si>
    <t>運動器機能</t>
    <rPh sb="0" eb="3">
      <t>ウンドウキ</t>
    </rPh>
    <rPh sb="3" eb="5">
      <t>キノウ</t>
    </rPh>
    <phoneticPr fontId="1"/>
  </si>
  <si>
    <t>低栄養状態</t>
    <rPh sb="0" eb="3">
      <t>テイエイヨウ</t>
    </rPh>
    <rPh sb="3" eb="5">
      <t>ジョウタイ</t>
    </rPh>
    <phoneticPr fontId="1"/>
  </si>
  <si>
    <t>口腔機能</t>
    <rPh sb="0" eb="4">
      <t>コウクウキノウ</t>
    </rPh>
    <phoneticPr fontId="1"/>
  </si>
  <si>
    <t>閉じこもり</t>
    <rPh sb="0" eb="1">
      <t>ト</t>
    </rPh>
    <phoneticPr fontId="1"/>
  </si>
  <si>
    <t>認知症</t>
    <rPh sb="0" eb="3">
      <t>ニンチショウ</t>
    </rPh>
    <phoneticPr fontId="1"/>
  </si>
  <si>
    <t>うつ</t>
    <phoneticPr fontId="1"/>
  </si>
  <si>
    <t>　アセスメントシート</t>
    <phoneticPr fontId="1"/>
  </si>
  <si>
    <t>No.</t>
    <phoneticPr fontId="1"/>
  </si>
  <si>
    <t>氏名</t>
    <rPh sb="0" eb="2">
      <t>シメイ</t>
    </rPh>
    <phoneticPr fontId="1"/>
  </si>
  <si>
    <t>参加回数</t>
    <rPh sb="0" eb="2">
      <t>サンカ</t>
    </rPh>
    <rPh sb="2" eb="4">
      <t>カイスウ</t>
    </rPh>
    <phoneticPr fontId="1"/>
  </si>
  <si>
    <t>介護保険</t>
    <rPh sb="0" eb="2">
      <t>カイゴ</t>
    </rPh>
    <rPh sb="2" eb="4">
      <t>ホケン</t>
    </rPh>
    <phoneticPr fontId="1"/>
  </si>
  <si>
    <t>判定</t>
    <rPh sb="0" eb="2">
      <t>ハンテイ</t>
    </rPh>
    <phoneticPr fontId="1"/>
  </si>
  <si>
    <t>個別目標</t>
    <rPh sb="0" eb="2">
      <t>コベツ</t>
    </rPh>
    <rPh sb="2" eb="4">
      <t>モクヒョウ</t>
    </rPh>
    <phoneticPr fontId="1"/>
  </si>
  <si>
    <t>感想</t>
    <rPh sb="0" eb="2">
      <t>カンソウ</t>
    </rPh>
    <phoneticPr fontId="1"/>
  </si>
  <si>
    <t>評価結果</t>
    <rPh sb="0" eb="4">
      <t>ヒョウカケッカ</t>
    </rPh>
    <phoneticPr fontId="1"/>
  </si>
  <si>
    <t>性別</t>
    <rPh sb="0" eb="2">
      <t>セイベツ</t>
    </rPh>
    <phoneticPr fontId="1"/>
  </si>
  <si>
    <t>年齢</t>
    <rPh sb="0" eb="2">
      <t>ネンレイ</t>
    </rPh>
    <phoneticPr fontId="1"/>
  </si>
  <si>
    <t>要支援１</t>
    <rPh sb="0" eb="3">
      <t>ヨウシエン</t>
    </rPh>
    <phoneticPr fontId="1"/>
  </si>
  <si>
    <t>要支援２</t>
    <rPh sb="0" eb="3">
      <t>ヨウシエン</t>
    </rPh>
    <phoneticPr fontId="1"/>
  </si>
  <si>
    <t>要介護１</t>
    <rPh sb="0" eb="3">
      <t>ヨウカイゴ</t>
    </rPh>
    <phoneticPr fontId="1"/>
  </si>
  <si>
    <t>要介護２</t>
    <rPh sb="0" eb="3">
      <t>ヨウカイゴ</t>
    </rPh>
    <phoneticPr fontId="1"/>
  </si>
  <si>
    <t>要介護３</t>
    <rPh sb="0" eb="3">
      <t>ヨウカイゴ</t>
    </rPh>
    <phoneticPr fontId="1"/>
  </si>
  <si>
    <t>要介護４</t>
    <rPh sb="0" eb="3">
      <t>ヨウカイゴ</t>
    </rPh>
    <phoneticPr fontId="1"/>
  </si>
  <si>
    <t>要介護５</t>
    <rPh sb="0" eb="3">
      <t>ヨウカイゴ</t>
    </rPh>
    <phoneticPr fontId="1"/>
  </si>
  <si>
    <r>
      <rPr>
        <b/>
        <sz val="12"/>
        <color theme="1"/>
        <rFont val="UD Digi Kyokasho NK-R"/>
        <family val="1"/>
        <charset val="128"/>
      </rPr>
      <t>基本チェックリスト</t>
    </r>
    <r>
      <rPr>
        <sz val="12"/>
        <color theme="1"/>
        <rFont val="UD Digi Kyokasho NK-R"/>
        <family val="1"/>
        <charset val="128"/>
      </rPr>
      <t xml:space="preserve">
質問項目</t>
    </r>
    <rPh sb="0" eb="2">
      <t>キホン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</si>
  <si>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</si>
  <si>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</si>
  <si>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他</t>
    <rPh sb="0" eb="1">
      <t>ホカ</t>
    </rPh>
    <phoneticPr fontId="1"/>
  </si>
  <si>
    <t>名張　太郎</t>
    <rPh sb="0" eb="2">
      <t>ナバリ</t>
    </rPh>
    <rPh sb="3" eb="5">
      <t>タロウ</t>
    </rPh>
    <phoneticPr fontId="1"/>
  </si>
  <si>
    <t>・友人に誘われたから
・楽しそうだから
・体力をつけたいから</t>
    <rPh sb="1" eb="3">
      <t>ユウジン</t>
    </rPh>
    <rPh sb="4" eb="5">
      <t>サソ</t>
    </rPh>
    <rPh sb="12" eb="13">
      <t>タノ</t>
    </rPh>
    <rPh sb="21" eb="23">
      <t>タイリョク</t>
    </rPh>
    <phoneticPr fontId="1"/>
  </si>
  <si>
    <t>・全ての実施日に参加する
・膝が痛くないように筋力をつける
・自炊回数を増やせるように栄養の勉強をする</t>
    <rPh sb="1" eb="2">
      <t>スベ</t>
    </rPh>
    <rPh sb="4" eb="7">
      <t>ジッシビ</t>
    </rPh>
    <rPh sb="8" eb="10">
      <t>サンカ</t>
    </rPh>
    <rPh sb="14" eb="15">
      <t>ヒザ</t>
    </rPh>
    <rPh sb="16" eb="17">
      <t>イタ</t>
    </rPh>
    <rPh sb="23" eb="25">
      <t>キンリョク</t>
    </rPh>
    <rPh sb="31" eb="33">
      <t>ジスイ</t>
    </rPh>
    <rPh sb="33" eb="35">
      <t>カイスウ</t>
    </rPh>
    <rPh sb="36" eb="37">
      <t>フ</t>
    </rPh>
    <rPh sb="43" eb="45">
      <t>エイヨウ</t>
    </rPh>
    <rPh sb="46" eb="48">
      <t>ベンキョウ</t>
    </rPh>
    <phoneticPr fontId="1"/>
  </si>
  <si>
    <t>・とても楽しかったので、また参加したい
・思ったより大変で効果もあまりなかった
・教室をきっかけに友人ができた</t>
    <rPh sb="4" eb="5">
      <t>タノ</t>
    </rPh>
    <rPh sb="14" eb="16">
      <t>サンカ</t>
    </rPh>
    <rPh sb="21" eb="22">
      <t>オモ</t>
    </rPh>
    <rPh sb="26" eb="28">
      <t>タイヘン</t>
    </rPh>
    <rPh sb="29" eb="31">
      <t>コウカ</t>
    </rPh>
    <rPh sb="41" eb="43">
      <t>キョウシツ</t>
    </rPh>
    <rPh sb="49" eb="51">
      <t>ユウジン</t>
    </rPh>
    <phoneticPr fontId="1"/>
  </si>
  <si>
    <t>・毎回参加をした結果、基本チェックリスト及び握力の両方で良好な結果が出ている。○○のサポートができれば、より主体的に活動して頂けるのではないか。
・移動手段の確保が課題であり、もう少し参加頂けると様々な方と交流できたのではないか。</t>
    <rPh sb="1" eb="3">
      <t>マイカイ</t>
    </rPh>
    <rPh sb="3" eb="5">
      <t>サンカ</t>
    </rPh>
    <rPh sb="8" eb="10">
      <t>ケッカ</t>
    </rPh>
    <rPh sb="11" eb="13">
      <t>キホン</t>
    </rPh>
    <rPh sb="20" eb="21">
      <t>オヨ</t>
    </rPh>
    <rPh sb="22" eb="24">
      <t>アクリョク</t>
    </rPh>
    <rPh sb="25" eb="27">
      <t>リョウホウ</t>
    </rPh>
    <rPh sb="28" eb="30">
      <t>リョウコウ</t>
    </rPh>
    <rPh sb="31" eb="33">
      <t>ケッカ</t>
    </rPh>
    <rPh sb="34" eb="35">
      <t>デ</t>
    </rPh>
    <rPh sb="54" eb="57">
      <t>シュタイテキ</t>
    </rPh>
    <rPh sb="58" eb="60">
      <t>カツドウ</t>
    </rPh>
    <rPh sb="62" eb="63">
      <t>イタダ</t>
    </rPh>
    <rPh sb="74" eb="78">
      <t>イドウシュダン</t>
    </rPh>
    <rPh sb="79" eb="81">
      <t>カクホ</t>
    </rPh>
    <rPh sb="82" eb="84">
      <t>カダイ</t>
    </rPh>
    <rPh sb="90" eb="91">
      <t>スコ</t>
    </rPh>
    <rPh sb="92" eb="94">
      <t>サンカ</t>
    </rPh>
    <rPh sb="94" eb="95">
      <t>イタダ</t>
    </rPh>
    <rPh sb="98" eb="100">
      <t>サマザマ</t>
    </rPh>
    <rPh sb="101" eb="102">
      <t>カタ</t>
    </rPh>
    <rPh sb="103" eb="105">
      <t>コウリュウ</t>
    </rPh>
    <phoneticPr fontId="1"/>
  </si>
  <si>
    <r>
      <rPr>
        <b/>
        <sz val="11"/>
        <color theme="1"/>
        <rFont val="UD Digi Kyokasho NK-R"/>
        <family val="1"/>
        <charset val="128"/>
      </rPr>
      <t>基本チェックリスト</t>
    </r>
    <r>
      <rPr>
        <sz val="11"/>
        <color theme="1"/>
        <rFont val="UD Digi Kyokasho NK-R"/>
        <family val="1"/>
        <charset val="128"/>
      </rPr>
      <t xml:space="preserve">
質問項目</t>
    </r>
    <rPh sb="0" eb="2">
      <t>キホン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</si>
</sst>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;@"/>
  </numFmts>
  <fonts count="16">
    <font>
      <sz val="10"/>
      <color rgb="FF000000"/>
      <name val="Arial"/>
      <scheme val="minor"/>
    </font>
    <font>
      <sz val="6"/>
      <name val="Arial"/>
      <family val="3"/>
      <charset val="128"/>
      <scheme val="minor"/>
    </font>
    <font>
      <sz val="10"/>
      <color rgb="FF000000"/>
      <name val="UD Digi Kyokasho NK-R"/>
      <family val="1"/>
      <charset val="128"/>
    </font>
    <font>
      <sz val="12"/>
      <color theme="1"/>
      <name val="UD Digi Kyokasho NK-R"/>
      <family val="1"/>
      <charset val="128"/>
    </font>
    <font>
      <b/>
      <sz val="17"/>
      <color theme="1"/>
      <name val="UD Digi Kyokasho NK-R"/>
      <family val="1"/>
      <charset val="128"/>
    </font>
    <font>
      <b/>
      <sz val="20"/>
      <color theme="1"/>
      <name val="UD Digi Kyokasho NK-R"/>
      <family val="1"/>
      <charset val="128"/>
    </font>
    <font>
      <sz val="10"/>
      <name val="UD Digi Kyokasho NK-R"/>
      <family val="1"/>
      <charset val="128"/>
    </font>
    <font>
      <sz val="10"/>
      <color theme="1"/>
      <name val="UD Digi Kyokasho NK-R"/>
      <family val="1"/>
      <charset val="128"/>
    </font>
    <font>
      <sz val="12"/>
      <color rgb="FF000000"/>
      <name val="UD Digi Kyokasho NK-R"/>
      <family val="1"/>
      <charset val="128"/>
    </font>
    <font>
      <b/>
      <sz val="12"/>
      <color rgb="FF000000"/>
      <name val="UD Digi Kyokasho NK-R"/>
      <family val="1"/>
      <charset val="128"/>
    </font>
    <font>
      <b/>
      <sz val="12"/>
      <color theme="1"/>
      <name val="UD Digi Kyokasho NK-R"/>
      <family val="1"/>
      <charset val="128"/>
    </font>
    <font>
      <sz val="11"/>
      <color theme="1"/>
      <name val="UD Digi Kyokasho NK-R"/>
      <family val="1"/>
      <charset val="128"/>
    </font>
    <font>
      <sz val="12"/>
      <name val="UD Digi Kyokasho NK-R"/>
      <family val="1"/>
      <charset val="128"/>
    </font>
    <font>
      <b/>
      <sz val="11"/>
      <color theme="1"/>
      <name val="UD Digi Kyokasho NK-R"/>
      <family val="1"/>
      <charset val="128"/>
    </font>
    <font>
      <sz val="11"/>
      <name val="UD Digi Kyokasho NK-R"/>
      <family val="1"/>
      <charset val="128"/>
    </font>
    <font>
      <b/>
      <sz val="10"/>
      <color theme="1"/>
      <name val="UD Digi Kyokasho NK-R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 tint="-0.14999847407452621"/>
        <bgColor rgb="FFD9D9D9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rgb="FFFFFFFF"/>
      </patternFill>
    </fill>
  </fills>
  <borders count="5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 diagonalDown="1"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 style="thin">
        <color rgb="FF000000"/>
      </diagonal>
    </border>
    <border>
      <left style="thin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2" fillId="0" borderId="0" xfId="0" applyFont="1"/>
    <xf numFmtId="0" fontId="3" fillId="0" borderId="0" xfId="0" applyFont="1"/>
    <xf numFmtId="0" fontId="7" fillId="0" borderId="0" xfId="0" applyFont="1"/>
    <xf numFmtId="0" fontId="8" fillId="0" borderId="0" xfId="0" applyFont="1"/>
    <xf numFmtId="0" fontId="7" fillId="3" borderId="17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vertical="center" wrapText="1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vertical="center" wrapText="1"/>
    </xf>
    <xf numFmtId="0" fontId="7" fillId="0" borderId="22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vertical="center" wrapText="1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6" fillId="4" borderId="26" xfId="0" applyFont="1" applyFill="1" applyBorder="1" applyAlignment="1">
      <alignment horizontal="center" vertical="center" wrapText="1"/>
    </xf>
    <xf numFmtId="0" fontId="7" fillId="0" borderId="12" xfId="0" applyFont="1" applyBorder="1" applyAlignment="1">
      <alignment vertical="center" shrinkToFit="1"/>
    </xf>
    <xf numFmtId="0" fontId="7" fillId="2" borderId="9" xfId="0" applyFont="1" applyFill="1" applyBorder="1" applyAlignment="1">
      <alignment horizontal="center" vertical="center" shrinkToFit="1"/>
    </xf>
    <xf numFmtId="0" fontId="7" fillId="2" borderId="4" xfId="0" applyFont="1" applyFill="1" applyBorder="1" applyAlignment="1">
      <alignment horizontal="center" vertical="center" shrinkToFit="1"/>
    </xf>
    <xf numFmtId="0" fontId="7" fillId="2" borderId="10" xfId="0" applyFont="1" applyFill="1" applyBorder="1" applyAlignment="1">
      <alignment horizontal="center" vertical="center" shrinkToFit="1"/>
    </xf>
    <xf numFmtId="176" fontId="7" fillId="2" borderId="6" xfId="0" applyNumberFormat="1" applyFont="1" applyFill="1" applyBorder="1" applyAlignment="1">
      <alignment horizontal="center" vertical="center" shrinkToFit="1"/>
    </xf>
    <xf numFmtId="0" fontId="10" fillId="0" borderId="0" xfId="0" applyFont="1"/>
    <xf numFmtId="0" fontId="7" fillId="0" borderId="0" xfId="0" applyFont="1" applyAlignment="1">
      <alignment vertical="top"/>
    </xf>
    <xf numFmtId="0" fontId="5" fillId="0" borderId="0" xfId="0" applyFont="1" applyAlignment="1">
      <alignment vertical="center"/>
    </xf>
    <xf numFmtId="0" fontId="7" fillId="6" borderId="3" xfId="0" applyFont="1" applyFill="1" applyBorder="1" applyAlignment="1">
      <alignment horizontal="center" vertical="center" shrinkToFit="1"/>
    </xf>
    <xf numFmtId="0" fontId="7" fillId="5" borderId="25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5" borderId="35" xfId="0" applyFont="1" applyFill="1" applyBorder="1" applyAlignment="1">
      <alignment horizontal="center" vertical="center"/>
    </xf>
    <xf numFmtId="0" fontId="2" fillId="5" borderId="39" xfId="0" applyFont="1" applyFill="1" applyBorder="1" applyAlignment="1">
      <alignment horizontal="center" vertical="center"/>
    </xf>
    <xf numFmtId="0" fontId="2" fillId="5" borderId="40" xfId="0" applyFont="1" applyFill="1" applyBorder="1" applyAlignment="1">
      <alignment horizontal="center" vertical="center"/>
    </xf>
    <xf numFmtId="0" fontId="2" fillId="5" borderId="41" xfId="0" applyFont="1" applyFill="1" applyBorder="1" applyAlignment="1">
      <alignment horizontal="center" vertical="center"/>
    </xf>
    <xf numFmtId="0" fontId="10" fillId="0" borderId="0" xfId="0" applyFont="1" applyAlignment="1">
      <alignment horizontal="left"/>
    </xf>
    <xf numFmtId="0" fontId="7" fillId="2" borderId="48" xfId="0" applyFont="1" applyFill="1" applyBorder="1" applyAlignment="1">
      <alignment horizontal="center" vertical="center" shrinkToFit="1"/>
    </xf>
    <xf numFmtId="0" fontId="7" fillId="5" borderId="47" xfId="0" applyFont="1" applyFill="1" applyBorder="1" applyAlignment="1">
      <alignment horizontal="center" vertical="center"/>
    </xf>
    <xf numFmtId="0" fontId="7" fillId="5" borderId="49" xfId="0" applyFont="1" applyFill="1" applyBorder="1" applyAlignment="1">
      <alignment horizontal="center" vertical="center"/>
    </xf>
    <xf numFmtId="0" fontId="2" fillId="5" borderId="50" xfId="0" applyFont="1" applyFill="1" applyBorder="1" applyAlignment="1">
      <alignment horizontal="center" vertical="center"/>
    </xf>
    <xf numFmtId="0" fontId="2" fillId="5" borderId="51" xfId="0" applyFont="1" applyFill="1" applyBorder="1" applyAlignment="1">
      <alignment horizontal="center" vertical="center"/>
    </xf>
    <xf numFmtId="0" fontId="15" fillId="5" borderId="52" xfId="0" applyFont="1" applyFill="1" applyBorder="1" applyAlignment="1">
      <alignment horizontal="center" vertical="center"/>
    </xf>
    <xf numFmtId="0" fontId="15" fillId="5" borderId="53" xfId="0" applyFont="1" applyFill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 shrinkToFit="1"/>
    </xf>
    <xf numFmtId="0" fontId="8" fillId="0" borderId="35" xfId="0" applyFont="1" applyBorder="1" applyAlignment="1">
      <alignment horizontal="center" vertical="center" shrinkToFit="1"/>
    </xf>
    <xf numFmtId="0" fontId="2" fillId="0" borderId="38" xfId="0" applyFont="1" applyBorder="1" applyAlignment="1">
      <alignment horizontal="center" vertical="center"/>
    </xf>
    <xf numFmtId="0" fontId="4" fillId="0" borderId="0" xfId="0" applyFont="1"/>
    <xf numFmtId="0" fontId="2" fillId="0" borderId="0" xfId="0" applyFont="1"/>
    <xf numFmtId="0" fontId="7" fillId="3" borderId="2" xfId="0" applyFont="1" applyFill="1" applyBorder="1" applyAlignment="1">
      <alignment horizontal="center" vertical="center"/>
    </xf>
    <xf numFmtId="0" fontId="6" fillId="4" borderId="5" xfId="0" applyFont="1" applyFill="1" applyBorder="1"/>
    <xf numFmtId="0" fontId="11" fillId="3" borderId="16" xfId="0" applyFont="1" applyFill="1" applyBorder="1" applyAlignment="1">
      <alignment horizontal="center" vertical="center" wrapText="1"/>
    </xf>
    <xf numFmtId="0" fontId="14" fillId="4" borderId="13" xfId="0" applyFont="1" applyFill="1" applyBorder="1"/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7" fillId="3" borderId="18" xfId="0" applyFont="1" applyFill="1" applyBorder="1" applyAlignment="1">
      <alignment horizontal="left" vertical="center" wrapText="1"/>
    </xf>
    <xf numFmtId="0" fontId="7" fillId="3" borderId="19" xfId="0" applyFont="1" applyFill="1" applyBorder="1" applyAlignment="1">
      <alignment horizontal="left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7" fillId="0" borderId="44" xfId="0" applyFont="1" applyBorder="1" applyAlignment="1">
      <alignment horizontal="left" vertical="top" wrapText="1"/>
    </xf>
    <xf numFmtId="0" fontId="7" fillId="0" borderId="45" xfId="0" applyFont="1" applyBorder="1" applyAlignment="1">
      <alignment horizontal="left" vertical="top" wrapText="1"/>
    </xf>
    <xf numFmtId="0" fontId="7" fillId="0" borderId="46" xfId="0" applyFont="1" applyBorder="1" applyAlignment="1">
      <alignment horizontal="left" vertical="top" wrapText="1"/>
    </xf>
    <xf numFmtId="0" fontId="2" fillId="0" borderId="43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7" fillId="0" borderId="29" xfId="0" applyFont="1" applyBorder="1" applyAlignment="1">
      <alignment horizontal="left" vertical="top" wrapText="1"/>
    </xf>
    <xf numFmtId="0" fontId="7" fillId="0" borderId="30" xfId="0" applyFont="1" applyBorder="1" applyAlignment="1">
      <alignment horizontal="left" vertical="top"/>
    </xf>
    <xf numFmtId="0" fontId="7" fillId="0" borderId="31" xfId="0" applyFont="1" applyBorder="1" applyAlignment="1">
      <alignment horizontal="left" vertical="top"/>
    </xf>
    <xf numFmtId="0" fontId="7" fillId="0" borderId="32" xfId="0" applyFont="1" applyBorder="1" applyAlignment="1">
      <alignment horizontal="left" vertical="top"/>
    </xf>
    <xf numFmtId="0" fontId="7" fillId="0" borderId="33" xfId="0" applyFont="1" applyBorder="1" applyAlignment="1">
      <alignment horizontal="left" vertical="top"/>
    </xf>
    <xf numFmtId="0" fontId="7" fillId="0" borderId="34" xfId="0" applyFont="1" applyBorder="1" applyAlignment="1">
      <alignment horizontal="left" vertical="top"/>
    </xf>
    <xf numFmtId="0" fontId="6" fillId="0" borderId="29" xfId="0" applyFont="1" applyBorder="1" applyAlignment="1">
      <alignment horizontal="left" vertical="top" wrapText="1"/>
    </xf>
    <xf numFmtId="0" fontId="6" fillId="0" borderId="30" xfId="0" applyFont="1" applyBorder="1" applyAlignment="1">
      <alignment horizontal="left" vertical="top"/>
    </xf>
    <xf numFmtId="0" fontId="6" fillId="0" borderId="31" xfId="0" applyFont="1" applyBorder="1" applyAlignment="1">
      <alignment horizontal="left" vertical="top"/>
    </xf>
    <xf numFmtId="0" fontId="6" fillId="0" borderId="32" xfId="0" applyFont="1" applyBorder="1" applyAlignment="1">
      <alignment horizontal="left" vertical="top"/>
    </xf>
    <xf numFmtId="0" fontId="6" fillId="0" borderId="33" xfId="0" applyFont="1" applyBorder="1" applyAlignment="1">
      <alignment horizontal="left" vertical="top"/>
    </xf>
    <xf numFmtId="0" fontId="6" fillId="0" borderId="34" xfId="0" applyFont="1" applyBorder="1" applyAlignment="1">
      <alignment horizontal="left" vertical="top"/>
    </xf>
    <xf numFmtId="0" fontId="7" fillId="0" borderId="29" xfId="0" applyFont="1" applyBorder="1" applyAlignment="1">
      <alignment horizontal="left" vertical="top"/>
    </xf>
    <xf numFmtId="0" fontId="7" fillId="0" borderId="44" xfId="0" applyFont="1" applyBorder="1" applyAlignment="1">
      <alignment horizontal="left" vertical="top"/>
    </xf>
    <xf numFmtId="0" fontId="7" fillId="0" borderId="45" xfId="0" applyFont="1" applyBorder="1" applyAlignment="1">
      <alignment horizontal="left" vertical="top"/>
    </xf>
    <xf numFmtId="0" fontId="7" fillId="0" borderId="46" xfId="0" applyFont="1" applyBorder="1" applyAlignment="1">
      <alignment horizontal="left" vertical="top"/>
    </xf>
    <xf numFmtId="0" fontId="6" fillId="0" borderId="29" xfId="0" applyFont="1" applyBorder="1" applyAlignment="1">
      <alignment horizontal="left" vertical="top"/>
    </xf>
    <xf numFmtId="0" fontId="3" fillId="3" borderId="16" xfId="0" applyFont="1" applyFill="1" applyBorder="1" applyAlignment="1">
      <alignment horizontal="center" vertical="center" wrapText="1"/>
    </xf>
    <xf numFmtId="0" fontId="12" fillId="4" borderId="13" xfId="0" applyFont="1" applyFill="1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calcChain" Target="calcChain.xml" /><Relationship Id="rId5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&#65279;<?xml version="1.0" encoding="utf-8" standalone="yes"?>
<Relationships xmlns="http://schemas.openxmlformats.org/package/2006/relationships" />
</file>

<file path=xl/worksheets/_rels/sheet2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4149D4-D60B-4AD2-ADCF-087B6F48482C}">
  <sheetPr>
    <outlinePr summaryBelow="0" summaryRight="0"/>
  </sheetPr>
  <dimension ref="B1:T43"/>
  <sheetViews>
    <sheetView tabSelected="1" view="pageBreakPreview" zoomScale="130" zoomScaleNormal="58" zoomScaleSheetLayoutView="130" workbookViewId="0">
      <selection activeCell="O12" sqref="O11:O12"/>
    </sheetView>
  </sheetViews>
  <sheetFormatPr defaultColWidth="12.7109375" defaultRowHeight="15.75" customHeight="1"/>
  <cols>
    <col min="1" max="1" width="1.7109375" style="1" customWidth="1"/>
    <col min="2" max="2" width="5.28515625" style="1" customWidth="1"/>
    <col min="3" max="3" width="38" style="1" customWidth="1"/>
    <col min="4" max="5" width="4.7109375" style="1" customWidth="1"/>
    <col min="6" max="6" width="1.7109375" style="1" customWidth="1"/>
    <col min="7" max="11" width="7.7109375" style="1" customWidth="1"/>
    <col min="12" max="12" width="1.7109375" style="1" customWidth="1"/>
    <col min="13" max="16384" width="12.7109375" style="1"/>
  </cols>
  <sheetData>
    <row r="1" spans="2:20" ht="24.95" customHeight="1">
      <c r="B1" s="4" t="s">
        <v>28</v>
      </c>
      <c r="D1" s="31" t="s">
        <v>47</v>
      </c>
      <c r="E1" s="46" t="s">
        <v>55</v>
      </c>
      <c r="F1" s="46"/>
      <c r="G1" s="31" t="s">
        <v>56</v>
      </c>
      <c r="H1" s="47" t="s">
        <v>48</v>
      </c>
      <c r="I1" s="47"/>
      <c r="J1" s="31" t="s">
        <v>49</v>
      </c>
      <c r="K1" s="31" t="s">
        <v>50</v>
      </c>
    </row>
    <row r="2" spans="2:20" ht="9" customHeight="1">
      <c r="B2" s="4"/>
      <c r="D2" s="48">
        <v>6</v>
      </c>
      <c r="E2" s="48" t="s">
        <v>65</v>
      </c>
      <c r="F2" s="48"/>
      <c r="G2" s="48">
        <v>76</v>
      </c>
      <c r="H2" s="49" t="s">
        <v>68</v>
      </c>
      <c r="I2" s="49"/>
      <c r="J2" s="48">
        <v>8</v>
      </c>
      <c r="K2" s="48" t="s">
        <v>57</v>
      </c>
    </row>
    <row r="3" spans="2:20" ht="30" customHeight="1">
      <c r="B3" s="25" t="s">
        <v>46</v>
      </c>
      <c r="C3" s="25"/>
      <c r="D3" s="48"/>
      <c r="E3" s="48"/>
      <c r="F3" s="48"/>
      <c r="G3" s="48"/>
      <c r="H3" s="49"/>
      <c r="I3" s="49"/>
      <c r="J3" s="48"/>
      <c r="K3" s="48"/>
      <c r="L3" s="2"/>
      <c r="M3" s="2"/>
      <c r="N3" s="2"/>
      <c r="O3" s="2"/>
      <c r="P3" s="2"/>
      <c r="Q3" s="2"/>
      <c r="R3" s="2"/>
      <c r="S3" s="2"/>
      <c r="T3" s="2"/>
    </row>
    <row r="4" spans="2:20" ht="9.9499999999999993" customHeight="1" thickBot="1">
      <c r="B4" s="51"/>
      <c r="C4" s="52"/>
      <c r="D4" s="2"/>
      <c r="E4" s="2"/>
      <c r="F4" s="2"/>
      <c r="G4" s="3"/>
      <c r="H4" s="3"/>
      <c r="I4" s="3"/>
      <c r="J4" s="3"/>
      <c r="K4" s="3"/>
      <c r="L4" s="2"/>
      <c r="M4" s="2"/>
      <c r="N4" s="2"/>
      <c r="O4" s="2"/>
      <c r="P4" s="2"/>
      <c r="Q4" s="2"/>
      <c r="R4" s="2"/>
      <c r="S4" s="2"/>
      <c r="T4" s="2"/>
    </row>
    <row r="5" spans="2:20" ht="30" customHeight="1" thickBot="1">
      <c r="B5" s="53" t="s">
        <v>0</v>
      </c>
      <c r="C5" s="55" t="s">
        <v>73</v>
      </c>
      <c r="D5" s="5" t="s">
        <v>26</v>
      </c>
      <c r="E5" s="17" t="s">
        <v>31</v>
      </c>
      <c r="F5" s="2"/>
      <c r="G5" s="57" t="s">
        <v>34</v>
      </c>
      <c r="H5" s="58"/>
      <c r="I5" s="58"/>
      <c r="J5" s="58"/>
      <c r="K5" s="58"/>
      <c r="L5" s="2"/>
      <c r="M5" s="2"/>
      <c r="N5" s="2"/>
      <c r="O5" s="2"/>
      <c r="P5" s="2"/>
      <c r="Q5" s="2"/>
      <c r="R5" s="2"/>
      <c r="S5" s="2"/>
      <c r="T5" s="2"/>
    </row>
    <row r="6" spans="2:20" ht="30" customHeight="1" thickBot="1">
      <c r="B6" s="54"/>
      <c r="C6" s="56"/>
      <c r="D6" s="59" t="s">
        <v>32</v>
      </c>
      <c r="E6" s="60"/>
      <c r="F6" s="2"/>
      <c r="G6" s="28" t="s">
        <v>1</v>
      </c>
      <c r="H6" s="29" t="s">
        <v>35</v>
      </c>
      <c r="I6" s="29" t="s">
        <v>36</v>
      </c>
      <c r="J6" s="30" t="s">
        <v>33</v>
      </c>
      <c r="K6" s="29" t="s">
        <v>37</v>
      </c>
      <c r="L6" s="2"/>
      <c r="M6" s="2"/>
      <c r="N6" s="2"/>
      <c r="O6" s="2"/>
      <c r="P6" s="2"/>
      <c r="Q6" s="2"/>
      <c r="R6" s="2"/>
      <c r="S6" s="2"/>
      <c r="T6" s="2"/>
    </row>
    <row r="7" spans="2:20" ht="20.100000000000001" customHeight="1" thickBot="1">
      <c r="B7" s="6">
        <v>1</v>
      </c>
      <c r="C7" s="7" t="s">
        <v>2</v>
      </c>
      <c r="D7" s="8">
        <v>1</v>
      </c>
      <c r="E7" s="9">
        <v>1</v>
      </c>
      <c r="F7" s="2"/>
      <c r="G7" s="22">
        <v>46291</v>
      </c>
      <c r="H7" s="19">
        <v>180.6</v>
      </c>
      <c r="I7" s="20">
        <v>78.5</v>
      </c>
      <c r="J7" s="26">
        <f>ROUND(I7/(H7/100)/(H7/100),1)</f>
        <v>24.1</v>
      </c>
      <c r="K7" s="21">
        <v>40.200000000000003</v>
      </c>
      <c r="L7" s="2"/>
      <c r="M7" s="2"/>
      <c r="N7" s="2"/>
      <c r="O7" s="2"/>
      <c r="P7" s="2"/>
      <c r="Q7" s="2"/>
      <c r="R7" s="2"/>
      <c r="S7" s="2"/>
      <c r="T7" s="2"/>
    </row>
    <row r="8" spans="2:20" ht="20.100000000000001" customHeight="1" thickBot="1">
      <c r="B8" s="10">
        <v>2</v>
      </c>
      <c r="C8" s="11" t="s">
        <v>3</v>
      </c>
      <c r="D8" s="12">
        <v>1</v>
      </c>
      <c r="E8" s="9">
        <v>1</v>
      </c>
      <c r="F8" s="2"/>
      <c r="G8" s="22">
        <v>46058</v>
      </c>
      <c r="H8" s="39"/>
      <c r="I8" s="20">
        <v>72.599999999999994</v>
      </c>
      <c r="J8" s="26">
        <f>ROUND(I8/(H7/100)/(H7/100),1)</f>
        <v>22.3</v>
      </c>
      <c r="K8" s="21">
        <v>40.9</v>
      </c>
      <c r="L8" s="2"/>
      <c r="M8" s="2"/>
      <c r="N8" s="2"/>
      <c r="O8" s="2"/>
      <c r="P8" s="2"/>
      <c r="Q8" s="2"/>
      <c r="R8" s="2"/>
      <c r="S8" s="2"/>
      <c r="T8" s="2"/>
    </row>
    <row r="9" spans="2:20" ht="20.100000000000001" customHeight="1" thickBot="1">
      <c r="B9" s="10">
        <v>3</v>
      </c>
      <c r="C9" s="11" t="s">
        <v>4</v>
      </c>
      <c r="D9" s="12">
        <v>1</v>
      </c>
      <c r="E9" s="9">
        <v>1</v>
      </c>
      <c r="F9" s="2"/>
      <c r="G9" s="61" t="s">
        <v>29</v>
      </c>
      <c r="H9" s="62"/>
      <c r="I9" s="27">
        <f>I8-I7</f>
        <v>-5.9000000000000057</v>
      </c>
      <c r="J9" s="27">
        <f t="shared" ref="J9:K9" si="0">J8-J7</f>
        <v>-1.8000000000000007</v>
      </c>
      <c r="K9" s="27">
        <f t="shared" si="0"/>
        <v>0.69999999999999574</v>
      </c>
      <c r="L9" s="2"/>
      <c r="M9" s="2"/>
      <c r="N9" s="2"/>
      <c r="O9" s="2"/>
      <c r="P9" s="2"/>
      <c r="Q9" s="2"/>
      <c r="R9" s="2"/>
      <c r="S9" s="2"/>
      <c r="T9" s="2"/>
    </row>
    <row r="10" spans="2:20" ht="20.100000000000001" customHeight="1" thickBot="1">
      <c r="B10" s="10">
        <v>4</v>
      </c>
      <c r="C10" s="11" t="s">
        <v>5</v>
      </c>
      <c r="D10" s="12">
        <v>1</v>
      </c>
      <c r="E10" s="9">
        <v>1</v>
      </c>
      <c r="F10" s="2"/>
      <c r="L10" s="2"/>
      <c r="M10" s="2"/>
      <c r="N10" s="2"/>
      <c r="O10" s="2"/>
      <c r="P10" s="2"/>
      <c r="Q10" s="2"/>
      <c r="R10" s="2"/>
      <c r="S10" s="2"/>
      <c r="T10" s="2"/>
    </row>
    <row r="11" spans="2:20" ht="20.100000000000001" customHeight="1">
      <c r="B11" s="10">
        <v>5</v>
      </c>
      <c r="C11" s="11" t="s">
        <v>6</v>
      </c>
      <c r="D11" s="12">
        <v>1</v>
      </c>
      <c r="E11" s="9">
        <v>1</v>
      </c>
      <c r="F11" s="2"/>
      <c r="G11" s="63" t="s">
        <v>51</v>
      </c>
      <c r="H11" s="64"/>
      <c r="I11" s="64"/>
      <c r="J11" s="32" t="s">
        <v>26</v>
      </c>
      <c r="K11" s="33" t="s">
        <v>27</v>
      </c>
      <c r="L11" s="2"/>
      <c r="M11" s="2"/>
      <c r="N11" s="2"/>
      <c r="O11" s="2"/>
      <c r="P11" s="2"/>
      <c r="Q11" s="2"/>
      <c r="R11" s="2"/>
      <c r="S11" s="2"/>
      <c r="T11" s="2"/>
    </row>
    <row r="12" spans="2:20" ht="20.100000000000001" customHeight="1">
      <c r="B12" s="10">
        <v>6</v>
      </c>
      <c r="C12" s="18" t="s">
        <v>7</v>
      </c>
      <c r="D12" s="12">
        <v>1</v>
      </c>
      <c r="E12" s="9">
        <v>1</v>
      </c>
      <c r="F12" s="2"/>
      <c r="G12" s="50" t="s">
        <v>39</v>
      </c>
      <c r="H12" s="46"/>
      <c r="I12" s="46"/>
      <c r="J12" s="34" t="str">
        <f>IF((COUNTIF(D7:D14,0)+COUNTIF(D15:D21,1)+COUNTIF(D22,0)+COUNTIF(D23:D24,1)+COUNTIF(D25,0))&gt;9,1,"")</f>
        <v/>
      </c>
      <c r="K12" s="35" t="str">
        <f>IF((COUNTIF(E7:E14,0)+COUNTIF(E15:E21,1)+COUNTIF(E22,0)+COUNTIF(E23:E24,1)+COUNTIF(E25,0))&gt;9,1,"")</f>
        <v/>
      </c>
      <c r="L12" s="2"/>
      <c r="M12" s="2"/>
      <c r="N12" s="2"/>
      <c r="O12" s="2"/>
      <c r="P12" s="2"/>
      <c r="Q12" s="2"/>
      <c r="R12" s="2"/>
      <c r="S12" s="2"/>
      <c r="T12" s="2"/>
    </row>
    <row r="13" spans="2:20" ht="30" customHeight="1">
      <c r="B13" s="10">
        <v>7</v>
      </c>
      <c r="C13" s="11" t="s">
        <v>30</v>
      </c>
      <c r="D13" s="12">
        <v>1</v>
      </c>
      <c r="E13" s="9">
        <v>1</v>
      </c>
      <c r="F13" s="2"/>
      <c r="G13" s="50" t="s">
        <v>40</v>
      </c>
      <c r="H13" s="46"/>
      <c r="I13" s="46"/>
      <c r="J13" s="34" t="str">
        <f>IF((COUNTIF(D12:D14,0)+COUNTIF(D15:D16,1))&gt;2,1,"")</f>
        <v/>
      </c>
      <c r="K13" s="35" t="str">
        <f>IF((COUNTIF(E12:E14,0)+COUNTIF(E15:E16,1))&gt;3,1,"")</f>
        <v/>
      </c>
      <c r="L13" s="2"/>
      <c r="M13" s="2"/>
      <c r="N13" s="2"/>
      <c r="O13" s="2"/>
      <c r="P13" s="2"/>
      <c r="Q13" s="2"/>
      <c r="R13" s="2"/>
      <c r="S13" s="2"/>
      <c r="T13" s="2"/>
    </row>
    <row r="14" spans="2:20" ht="20.100000000000001" customHeight="1">
      <c r="B14" s="10">
        <v>8</v>
      </c>
      <c r="C14" s="11" t="s">
        <v>8</v>
      </c>
      <c r="D14" s="12">
        <v>1</v>
      </c>
      <c r="E14" s="9">
        <v>1</v>
      </c>
      <c r="F14" s="2"/>
      <c r="G14" s="50" t="s">
        <v>41</v>
      </c>
      <c r="H14" s="46"/>
      <c r="I14" s="46"/>
      <c r="J14" s="34" t="str">
        <f>IF(COUNTIF(D17:D18,1)=2,1,"")</f>
        <v/>
      </c>
      <c r="K14" s="35" t="str">
        <f>IF(COUNTIF(E17:E18,1)=2,1,"")</f>
        <v/>
      </c>
      <c r="L14" s="2"/>
      <c r="M14" s="2"/>
      <c r="N14" s="2"/>
      <c r="O14" s="2"/>
      <c r="P14" s="2"/>
      <c r="Q14" s="2"/>
      <c r="R14" s="2"/>
      <c r="S14" s="2"/>
      <c r="T14" s="2"/>
    </row>
    <row r="15" spans="2:20" ht="20.100000000000001" customHeight="1">
      <c r="B15" s="10">
        <v>9</v>
      </c>
      <c r="C15" s="11" t="s">
        <v>9</v>
      </c>
      <c r="D15" s="12">
        <v>1</v>
      </c>
      <c r="E15" s="9">
        <v>0</v>
      </c>
      <c r="F15" s="2"/>
      <c r="G15" s="50" t="s">
        <v>42</v>
      </c>
      <c r="H15" s="46"/>
      <c r="I15" s="46"/>
      <c r="J15" s="34">
        <f>IF(COUNTIF(D19:D21,1)&gt;1,1,"")</f>
        <v>1</v>
      </c>
      <c r="K15" s="35" t="str">
        <f>IF(COUNTIF(E19:E21,1)&gt;1,1,"")</f>
        <v/>
      </c>
      <c r="L15" s="2"/>
      <c r="M15" s="2"/>
      <c r="N15" s="2"/>
      <c r="O15" s="2"/>
      <c r="P15" s="2"/>
      <c r="Q15" s="2"/>
      <c r="R15" s="2"/>
      <c r="S15" s="2"/>
      <c r="T15" s="2"/>
    </row>
    <row r="16" spans="2:20" ht="20.100000000000001" customHeight="1">
      <c r="B16" s="10">
        <v>10</v>
      </c>
      <c r="C16" s="11" t="s">
        <v>10</v>
      </c>
      <c r="D16" s="8">
        <v>1</v>
      </c>
      <c r="E16" s="9">
        <v>0</v>
      </c>
      <c r="F16" s="2"/>
      <c r="G16" s="50" t="s">
        <v>43</v>
      </c>
      <c r="H16" s="46"/>
      <c r="I16" s="46"/>
      <c r="J16" s="34" t="str">
        <f>IF(D22=0,1,"")</f>
        <v/>
      </c>
      <c r="K16" s="35" t="str">
        <f>IF(E22=0,1,"")</f>
        <v/>
      </c>
      <c r="L16" s="2"/>
      <c r="M16" s="2"/>
      <c r="N16" s="2"/>
      <c r="O16" s="2"/>
      <c r="P16" s="2"/>
      <c r="Q16" s="2"/>
      <c r="R16" s="2"/>
      <c r="S16" s="2"/>
      <c r="T16" s="2"/>
    </row>
    <row r="17" spans="2:20" ht="20.100000000000001" customHeight="1">
      <c r="B17" s="10">
        <v>11</v>
      </c>
      <c r="C17" s="18" t="s">
        <v>11</v>
      </c>
      <c r="D17" s="12">
        <v>1</v>
      </c>
      <c r="E17" s="9">
        <v>0</v>
      </c>
      <c r="F17" s="2"/>
      <c r="G17" s="50" t="s">
        <v>44</v>
      </c>
      <c r="H17" s="46"/>
      <c r="I17" s="46"/>
      <c r="J17" s="34">
        <f>IF((COUNTIF(D26,1)+COUNTIF(D24,1)+COUNTIF(D25,0))&gt;0,1,"")</f>
        <v>1</v>
      </c>
      <c r="K17" s="35" t="str">
        <f>IF((COUNTIF(E26,1)+COUNTIF(E24,1)+COUNTIF(E25,0))&gt;0,1,"")</f>
        <v/>
      </c>
      <c r="L17" s="2"/>
      <c r="M17" s="2"/>
      <c r="N17" s="2"/>
      <c r="O17" s="2"/>
      <c r="P17" s="2"/>
      <c r="Q17" s="2"/>
      <c r="R17" s="2"/>
      <c r="S17" s="2"/>
      <c r="T17" s="2"/>
    </row>
    <row r="18" spans="2:20" ht="30" customHeight="1" thickBot="1">
      <c r="B18" s="10">
        <v>12</v>
      </c>
      <c r="C18" s="11" t="s">
        <v>25</v>
      </c>
      <c r="D18" s="40">
        <f>IF(J7&lt;18.5,1,0)</f>
        <v>0</v>
      </c>
      <c r="E18" s="41">
        <f>IF(J8&lt;18.5,1,0)</f>
        <v>0</v>
      </c>
      <c r="F18" s="2"/>
      <c r="G18" s="68" t="s">
        <v>45</v>
      </c>
      <c r="H18" s="69"/>
      <c r="I18" s="69"/>
      <c r="J18" s="42">
        <f>IF(COUNTIF(D27:D31,1)&gt;1,1,"")</f>
        <v>1</v>
      </c>
      <c r="K18" s="43" t="str">
        <f>IF(COUNTIF(E27:E31,1)&gt;1,1,"")</f>
        <v/>
      </c>
      <c r="L18" s="2"/>
      <c r="M18" s="2"/>
      <c r="N18" s="2"/>
      <c r="O18" s="2"/>
      <c r="P18" s="2"/>
      <c r="Q18" s="2"/>
      <c r="R18" s="2"/>
      <c r="S18" s="2"/>
      <c r="T18" s="2"/>
    </row>
    <row r="19" spans="2:20" ht="20.100000000000001" customHeight="1" thickBot="1">
      <c r="B19" s="10">
        <v>13</v>
      </c>
      <c r="C19" s="18" t="s">
        <v>12</v>
      </c>
      <c r="D19" s="12">
        <v>1</v>
      </c>
      <c r="E19" s="9">
        <v>0</v>
      </c>
      <c r="F19" s="2"/>
      <c r="G19" s="24"/>
      <c r="H19" s="24"/>
      <c r="I19" s="24"/>
      <c r="J19" s="44">
        <f>SUM(J12:J18)</f>
        <v>3</v>
      </c>
      <c r="K19" s="45">
        <f>SUM(K12:K18)</f>
        <v>0</v>
      </c>
      <c r="L19" s="2"/>
      <c r="M19" s="2"/>
      <c r="N19" s="2"/>
      <c r="O19" s="2"/>
      <c r="P19" s="2"/>
      <c r="Q19" s="2"/>
      <c r="R19" s="2"/>
      <c r="S19" s="2"/>
      <c r="T19" s="2"/>
    </row>
    <row r="20" spans="2:20" ht="20.100000000000001" customHeight="1" thickBot="1">
      <c r="B20" s="10">
        <v>14</v>
      </c>
      <c r="C20" s="11" t="s">
        <v>13</v>
      </c>
      <c r="D20" s="12">
        <v>1</v>
      </c>
      <c r="E20" s="9">
        <v>0</v>
      </c>
      <c r="F20" s="2"/>
      <c r="G20" s="23" t="s">
        <v>38</v>
      </c>
      <c r="H20" s="24"/>
      <c r="I20" s="24"/>
      <c r="J20" s="24"/>
      <c r="K20" s="24"/>
      <c r="L20" s="2"/>
      <c r="M20" s="2"/>
      <c r="N20" s="2"/>
      <c r="O20" s="2"/>
      <c r="P20" s="2"/>
      <c r="Q20" s="2"/>
      <c r="R20" s="2"/>
      <c r="S20" s="2"/>
      <c r="T20" s="2"/>
    </row>
    <row r="21" spans="2:20" ht="20.100000000000001" customHeight="1">
      <c r="B21" s="10">
        <v>15</v>
      </c>
      <c r="C21" s="11" t="s">
        <v>14</v>
      </c>
      <c r="D21" s="12">
        <v>1</v>
      </c>
      <c r="E21" s="9">
        <v>0</v>
      </c>
      <c r="F21" s="2"/>
      <c r="G21" s="70" t="s">
        <v>69</v>
      </c>
      <c r="H21" s="71"/>
      <c r="I21" s="71"/>
      <c r="J21" s="71"/>
      <c r="K21" s="72"/>
      <c r="L21" s="2"/>
      <c r="M21" s="2"/>
      <c r="N21" s="2"/>
      <c r="O21" s="2"/>
      <c r="P21" s="2"/>
      <c r="Q21" s="2"/>
      <c r="R21" s="2"/>
      <c r="S21" s="2"/>
      <c r="T21" s="2"/>
    </row>
    <row r="22" spans="2:20" ht="20.100000000000001" customHeight="1" thickBot="1">
      <c r="B22" s="10">
        <v>16</v>
      </c>
      <c r="C22" s="11" t="s">
        <v>15</v>
      </c>
      <c r="D22" s="12">
        <v>1</v>
      </c>
      <c r="E22" s="9">
        <v>1</v>
      </c>
      <c r="F22" s="2"/>
      <c r="G22" s="73"/>
      <c r="H22" s="74"/>
      <c r="I22" s="74"/>
      <c r="J22" s="74"/>
      <c r="K22" s="75"/>
      <c r="L22" s="2"/>
      <c r="M22" s="2"/>
      <c r="N22" s="2"/>
      <c r="O22" s="2"/>
      <c r="P22" s="2"/>
      <c r="Q22" s="2"/>
      <c r="R22" s="2"/>
      <c r="S22" s="2"/>
      <c r="T22" s="2"/>
    </row>
    <row r="23" spans="2:20" ht="20.100000000000001" customHeight="1">
      <c r="B23" s="10">
        <v>17</v>
      </c>
      <c r="C23" s="11" t="s">
        <v>16</v>
      </c>
      <c r="D23" s="12">
        <v>1</v>
      </c>
      <c r="E23" s="9">
        <v>0</v>
      </c>
      <c r="F23" s="2"/>
      <c r="G23" s="24"/>
      <c r="H23" s="24"/>
      <c r="I23" s="24"/>
      <c r="J23" s="24"/>
      <c r="K23" s="24"/>
      <c r="L23" s="2"/>
      <c r="M23" s="2"/>
      <c r="N23" s="2"/>
      <c r="O23" s="2"/>
      <c r="P23" s="2"/>
      <c r="Q23" s="2"/>
      <c r="R23" s="2"/>
      <c r="S23" s="2"/>
      <c r="T23" s="2"/>
    </row>
    <row r="24" spans="2:20" ht="30" customHeight="1" thickBot="1">
      <c r="B24" s="10">
        <v>18</v>
      </c>
      <c r="C24" s="11" t="s">
        <v>17</v>
      </c>
      <c r="D24" s="12">
        <v>1</v>
      </c>
      <c r="E24" s="9">
        <v>0</v>
      </c>
      <c r="F24" s="2"/>
      <c r="G24" s="23" t="s">
        <v>52</v>
      </c>
      <c r="H24" s="24"/>
      <c r="I24" s="24"/>
      <c r="J24" s="24"/>
      <c r="K24" s="24"/>
      <c r="L24" s="2"/>
      <c r="M24" s="2"/>
      <c r="N24" s="2"/>
      <c r="O24" s="2"/>
      <c r="P24" s="2"/>
      <c r="Q24" s="2"/>
      <c r="R24" s="2"/>
      <c r="S24" s="2"/>
      <c r="T24" s="2"/>
    </row>
    <row r="25" spans="2:20" ht="30" customHeight="1">
      <c r="B25" s="10">
        <v>19</v>
      </c>
      <c r="C25" s="11" t="s">
        <v>18</v>
      </c>
      <c r="D25" s="12">
        <v>1</v>
      </c>
      <c r="E25" s="9">
        <v>1</v>
      </c>
      <c r="F25" s="2"/>
      <c r="G25" s="76" t="s">
        <v>70</v>
      </c>
      <c r="H25" s="77"/>
      <c r="I25" s="77"/>
      <c r="J25" s="77"/>
      <c r="K25" s="78"/>
      <c r="L25" s="2"/>
      <c r="M25" s="2"/>
      <c r="N25" s="2"/>
      <c r="O25" s="2"/>
      <c r="P25" s="2"/>
      <c r="Q25" s="2"/>
      <c r="R25" s="2"/>
      <c r="S25" s="2"/>
      <c r="T25" s="2"/>
    </row>
    <row r="26" spans="2:20" ht="20.100000000000001" customHeight="1" thickBot="1">
      <c r="B26" s="10">
        <v>20</v>
      </c>
      <c r="C26" s="18" t="s">
        <v>19</v>
      </c>
      <c r="D26" s="12">
        <v>1</v>
      </c>
      <c r="E26" s="9">
        <v>0</v>
      </c>
      <c r="F26" s="2"/>
      <c r="G26" s="79"/>
      <c r="H26" s="80"/>
      <c r="I26" s="80"/>
      <c r="J26" s="80"/>
      <c r="K26" s="81"/>
      <c r="L26" s="2"/>
      <c r="M26" s="2"/>
      <c r="N26" s="2"/>
      <c r="O26" s="2"/>
      <c r="P26" s="2"/>
      <c r="Q26" s="2"/>
      <c r="R26" s="2"/>
      <c r="S26" s="2"/>
      <c r="T26" s="2"/>
    </row>
    <row r="27" spans="2:20" ht="20.100000000000001" customHeight="1">
      <c r="B27" s="10">
        <v>21</v>
      </c>
      <c r="C27" s="11" t="s">
        <v>20</v>
      </c>
      <c r="D27" s="12">
        <v>1</v>
      </c>
      <c r="E27" s="9">
        <v>0</v>
      </c>
      <c r="F27" s="2"/>
      <c r="G27" s="24"/>
      <c r="H27" s="24"/>
      <c r="I27" s="24"/>
      <c r="J27" s="24"/>
      <c r="K27" s="24"/>
      <c r="L27" s="2"/>
      <c r="M27" s="2"/>
      <c r="N27" s="2"/>
      <c r="O27" s="2"/>
      <c r="P27" s="2"/>
      <c r="Q27" s="2"/>
      <c r="R27" s="2"/>
      <c r="S27" s="2"/>
      <c r="T27" s="2"/>
    </row>
    <row r="28" spans="2:20" ht="30" customHeight="1" thickBot="1">
      <c r="B28" s="10">
        <v>22</v>
      </c>
      <c r="C28" s="11" t="s">
        <v>21</v>
      </c>
      <c r="D28" s="12">
        <v>1</v>
      </c>
      <c r="E28" s="9">
        <v>0</v>
      </c>
      <c r="F28" s="2"/>
      <c r="G28" s="38" t="s">
        <v>53</v>
      </c>
      <c r="H28" s="24"/>
      <c r="I28" s="24"/>
      <c r="J28" s="24"/>
      <c r="K28" s="24"/>
      <c r="L28" s="2"/>
      <c r="M28" s="2"/>
      <c r="N28" s="2"/>
      <c r="O28" s="2"/>
      <c r="P28" s="2"/>
      <c r="Q28" s="2"/>
      <c r="R28" s="2"/>
      <c r="S28" s="2"/>
      <c r="T28" s="2"/>
    </row>
    <row r="29" spans="2:20" ht="30" customHeight="1">
      <c r="B29" s="10">
        <v>23</v>
      </c>
      <c r="C29" s="11" t="s">
        <v>22</v>
      </c>
      <c r="D29" s="12">
        <v>1</v>
      </c>
      <c r="E29" s="9">
        <v>0</v>
      </c>
      <c r="F29" s="2"/>
      <c r="G29" s="70" t="s">
        <v>71</v>
      </c>
      <c r="H29" s="71"/>
      <c r="I29" s="71"/>
      <c r="J29" s="71"/>
      <c r="K29" s="72"/>
      <c r="L29" s="2"/>
      <c r="M29" s="2"/>
      <c r="N29" s="2"/>
      <c r="O29" s="2"/>
      <c r="P29" s="2"/>
      <c r="Q29" s="2"/>
      <c r="R29" s="2"/>
      <c r="S29" s="2"/>
      <c r="T29" s="2"/>
    </row>
    <row r="30" spans="2:20" ht="20.100000000000001" customHeight="1" thickBot="1">
      <c r="B30" s="10">
        <v>24</v>
      </c>
      <c r="C30" s="11" t="s">
        <v>23</v>
      </c>
      <c r="D30" s="12">
        <v>1</v>
      </c>
      <c r="E30" s="9">
        <v>0</v>
      </c>
      <c r="F30" s="2"/>
      <c r="G30" s="73"/>
      <c r="H30" s="74"/>
      <c r="I30" s="74"/>
      <c r="J30" s="74"/>
      <c r="K30" s="75"/>
      <c r="L30" s="2"/>
      <c r="M30" s="2"/>
      <c r="N30" s="2"/>
      <c r="O30" s="2"/>
      <c r="P30" s="2"/>
      <c r="Q30" s="2"/>
      <c r="R30" s="2"/>
      <c r="S30" s="2"/>
      <c r="T30" s="2"/>
    </row>
    <row r="31" spans="2:20" ht="20.100000000000001" customHeight="1" thickBot="1">
      <c r="B31" s="13">
        <v>25</v>
      </c>
      <c r="C31" s="14" t="s">
        <v>24</v>
      </c>
      <c r="D31" s="15">
        <v>1</v>
      </c>
      <c r="E31" s="16">
        <v>0</v>
      </c>
      <c r="F31" s="2"/>
      <c r="G31" s="24"/>
      <c r="H31" s="24"/>
      <c r="I31" s="24"/>
      <c r="J31" s="24"/>
      <c r="K31" s="24"/>
      <c r="L31" s="2"/>
      <c r="M31" s="2"/>
      <c r="N31" s="2"/>
      <c r="O31" s="2"/>
      <c r="P31" s="2"/>
      <c r="Q31" s="2"/>
      <c r="R31" s="2"/>
      <c r="S31" s="2"/>
      <c r="T31" s="2"/>
    </row>
    <row r="32" spans="2:20" ht="21.95" customHeight="1" thickBot="1">
      <c r="B32" s="23" t="s">
        <v>54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2:20" ht="40.5" customHeight="1" thickBot="1">
      <c r="B33" s="65" t="s">
        <v>72</v>
      </c>
      <c r="C33" s="66"/>
      <c r="D33" s="66"/>
      <c r="E33" s="66"/>
      <c r="F33" s="66"/>
      <c r="G33" s="66"/>
      <c r="H33" s="66"/>
      <c r="I33" s="66"/>
      <c r="J33" s="66"/>
      <c r="K33" s="67"/>
      <c r="L33" s="2"/>
      <c r="M33" s="2"/>
      <c r="N33" s="2"/>
      <c r="O33" s="2"/>
      <c r="P33" s="2"/>
      <c r="Q33" s="2"/>
      <c r="R33" s="2"/>
      <c r="S33" s="2"/>
      <c r="T33" s="2"/>
    </row>
    <row r="34" spans="2:20" ht="9.9499999999999993" customHeight="1">
      <c r="B34" s="2"/>
      <c r="C34" s="2"/>
      <c r="D34" s="2"/>
      <c r="E34" s="2"/>
      <c r="F34" s="2"/>
      <c r="L34" s="2"/>
      <c r="M34" s="2"/>
      <c r="N34" s="2"/>
      <c r="O34" s="2"/>
      <c r="P34" s="2"/>
      <c r="Q34" s="2"/>
      <c r="R34" s="2"/>
      <c r="S34" s="2"/>
      <c r="T34" s="2"/>
    </row>
    <row r="36" spans="2:20" ht="15.75" customHeight="1">
      <c r="D36" s="1">
        <v>1</v>
      </c>
      <c r="E36" s="1">
        <v>0</v>
      </c>
    </row>
    <row r="37" spans="2:20" ht="15.75" customHeight="1">
      <c r="K37" s="1" t="s">
        <v>57</v>
      </c>
    </row>
    <row r="38" spans="2:20" ht="15.75" customHeight="1">
      <c r="D38" s="1" t="s">
        <v>65</v>
      </c>
      <c r="E38" s="1" t="s">
        <v>66</v>
      </c>
      <c r="F38" s="1" t="s">
        <v>67</v>
      </c>
      <c r="K38" s="1" t="s">
        <v>58</v>
      </c>
    </row>
    <row r="39" spans="2:20" ht="15.75" customHeight="1">
      <c r="K39" s="1" t="s">
        <v>59</v>
      </c>
    </row>
    <row r="40" spans="2:20" ht="15.75" customHeight="1">
      <c r="K40" s="1" t="s">
        <v>60</v>
      </c>
    </row>
    <row r="41" spans="2:20" ht="15.75" customHeight="1">
      <c r="K41" s="1" t="s">
        <v>61</v>
      </c>
    </row>
    <row r="42" spans="2:20" ht="15.75" customHeight="1">
      <c r="K42" s="1" t="s">
        <v>62</v>
      </c>
    </row>
    <row r="43" spans="2:20" ht="15.75" customHeight="1">
      <c r="K43" s="1" t="s">
        <v>63</v>
      </c>
    </row>
  </sheetData>
  <mergeCells count="26">
    <mergeCell ref="B33:K33"/>
    <mergeCell ref="G16:I16"/>
    <mergeCell ref="G17:I17"/>
    <mergeCell ref="G18:I18"/>
    <mergeCell ref="G21:K22"/>
    <mergeCell ref="G25:K26"/>
    <mergeCell ref="G29:K30"/>
    <mergeCell ref="G15:I15"/>
    <mergeCell ref="J2:J3"/>
    <mergeCell ref="K2:K3"/>
    <mergeCell ref="B4:C4"/>
    <mergeCell ref="B5:B6"/>
    <mergeCell ref="C5:C6"/>
    <mergeCell ref="G5:K5"/>
    <mergeCell ref="D6:E6"/>
    <mergeCell ref="G9:H9"/>
    <mergeCell ref="G11:I11"/>
    <mergeCell ref="G12:I12"/>
    <mergeCell ref="G13:I13"/>
    <mergeCell ref="G14:I14"/>
    <mergeCell ref="E1:F1"/>
    <mergeCell ref="H1:I1"/>
    <mergeCell ref="D2:D3"/>
    <mergeCell ref="E2:F3"/>
    <mergeCell ref="G2:G3"/>
    <mergeCell ref="H2:I3"/>
  </mergeCells>
  <phoneticPr fontId="1"/>
  <dataValidations count="3">
    <dataValidation type="list" allowBlank="1" showInputMessage="1" showErrorMessage="1" sqref="E2:F3" xr:uid="{E6CE0FF3-9C6E-4E42-9394-93EF300B48E7}">
      <formula1>$D$38:$F$38</formula1>
    </dataValidation>
    <dataValidation type="list" allowBlank="1" showInputMessage="1" showErrorMessage="1" sqref="K2:K3" xr:uid="{08EE5CAE-B793-45D2-906C-0D1AD41F0F7C}">
      <formula1>$K$37:$K$43</formula1>
    </dataValidation>
    <dataValidation type="list" allowBlank="1" showInputMessage="1" showErrorMessage="1" sqref="D7:E17 D19:E31" xr:uid="{27DE76FB-34C7-48E8-A226-A0B402F1E425}">
      <formula1>$D$36:$E$36</formula1>
    </dataValidation>
  </dataValidations>
  <printOptions horizontalCentered="1" verticalCentered="1"/>
  <pageMargins left="0.51181102362204722" right="0.31496062992125984" top="0.55118110236220474" bottom="0.55118110236220474" header="0.31496062992125984" footer="0.31496062992125984"/>
  <pageSetup paperSize="9" fitToHeight="0" pageOrder="overThenDown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3B6836-248B-4982-9D55-526211BA59DC}">
  <sheetPr>
    <outlinePr summaryBelow="0" summaryRight="0"/>
  </sheetPr>
  <dimension ref="B1:T43"/>
  <sheetViews>
    <sheetView view="pageBreakPreview" zoomScale="85" zoomScaleNormal="58" zoomScaleSheetLayoutView="85" workbookViewId="0">
      <selection activeCell="O19" sqref="O19"/>
    </sheetView>
  </sheetViews>
  <sheetFormatPr defaultColWidth="12.7109375" defaultRowHeight="15.75" customHeight="1"/>
  <cols>
    <col min="1" max="1" width="1.7109375" style="1" customWidth="1"/>
    <col min="2" max="2" width="5.28515625" style="1" customWidth="1"/>
    <col min="3" max="3" width="38" style="1" customWidth="1"/>
    <col min="4" max="5" width="4.7109375" style="1" customWidth="1"/>
    <col min="6" max="6" width="1.7109375" style="1" customWidth="1"/>
    <col min="7" max="11" width="7.7109375" style="1" customWidth="1"/>
    <col min="12" max="12" width="1.7109375" style="1" customWidth="1"/>
    <col min="13" max="16384" width="12.7109375" style="1"/>
  </cols>
  <sheetData>
    <row r="1" spans="2:20" ht="24.95" customHeight="1">
      <c r="B1" s="4" t="s">
        <v>28</v>
      </c>
      <c r="D1" s="31" t="s">
        <v>47</v>
      </c>
      <c r="E1" s="46" t="s">
        <v>55</v>
      </c>
      <c r="F1" s="46"/>
      <c r="G1" s="31" t="s">
        <v>56</v>
      </c>
      <c r="H1" s="47" t="s">
        <v>48</v>
      </c>
      <c r="I1" s="47"/>
      <c r="J1" s="31" t="s">
        <v>49</v>
      </c>
      <c r="K1" s="31" t="s">
        <v>50</v>
      </c>
    </row>
    <row r="2" spans="2:20" ht="9" customHeight="1">
      <c r="B2" s="4"/>
      <c r="D2" s="48"/>
      <c r="E2" s="48"/>
      <c r="F2" s="48"/>
      <c r="G2" s="48"/>
      <c r="H2" s="49"/>
      <c r="I2" s="49"/>
      <c r="J2" s="48"/>
      <c r="K2" s="48"/>
    </row>
    <row r="3" spans="2:20" ht="30" customHeight="1">
      <c r="B3" s="25" t="s">
        <v>46</v>
      </c>
      <c r="C3" s="25"/>
      <c r="D3" s="48"/>
      <c r="E3" s="48"/>
      <c r="F3" s="48"/>
      <c r="G3" s="48"/>
      <c r="H3" s="49"/>
      <c r="I3" s="49"/>
      <c r="J3" s="48"/>
      <c r="K3" s="48"/>
      <c r="L3" s="2"/>
      <c r="M3" s="2"/>
      <c r="N3" s="2"/>
      <c r="O3" s="2"/>
      <c r="P3" s="2"/>
      <c r="Q3" s="2"/>
      <c r="R3" s="2"/>
      <c r="S3" s="2"/>
      <c r="T3" s="2"/>
    </row>
    <row r="4" spans="2:20" ht="9.9499999999999993" customHeight="1" thickBot="1">
      <c r="B4" s="51"/>
      <c r="C4" s="52"/>
      <c r="D4" s="2"/>
      <c r="E4" s="2"/>
      <c r="F4" s="2"/>
      <c r="G4" s="3"/>
      <c r="H4" s="3"/>
      <c r="I4" s="3"/>
      <c r="J4" s="3"/>
      <c r="K4" s="3"/>
      <c r="L4" s="2"/>
      <c r="M4" s="2"/>
      <c r="N4" s="2"/>
      <c r="O4" s="2"/>
      <c r="P4" s="2"/>
      <c r="Q4" s="2"/>
      <c r="R4" s="2"/>
      <c r="S4" s="2"/>
      <c r="T4" s="2"/>
    </row>
    <row r="5" spans="2:20" ht="30" customHeight="1" thickBot="1">
      <c r="B5" s="53" t="s">
        <v>0</v>
      </c>
      <c r="C5" s="87" t="s">
        <v>64</v>
      </c>
      <c r="D5" s="5" t="s">
        <v>26</v>
      </c>
      <c r="E5" s="17" t="s">
        <v>31</v>
      </c>
      <c r="F5" s="2"/>
      <c r="G5" s="57" t="s">
        <v>34</v>
      </c>
      <c r="H5" s="58"/>
      <c r="I5" s="58"/>
      <c r="J5" s="58"/>
      <c r="K5" s="58"/>
      <c r="L5" s="2"/>
      <c r="M5" s="2"/>
      <c r="N5" s="2"/>
      <c r="O5" s="2"/>
      <c r="P5" s="2"/>
      <c r="Q5" s="2"/>
      <c r="R5" s="2"/>
      <c r="S5" s="2"/>
      <c r="T5" s="2"/>
    </row>
    <row r="6" spans="2:20" ht="30" customHeight="1" thickBot="1">
      <c r="B6" s="54"/>
      <c r="C6" s="88"/>
      <c r="D6" s="59" t="s">
        <v>32</v>
      </c>
      <c r="E6" s="60"/>
      <c r="F6" s="2"/>
      <c r="G6" s="28" t="s">
        <v>1</v>
      </c>
      <c r="H6" s="29" t="s">
        <v>35</v>
      </c>
      <c r="I6" s="29" t="s">
        <v>36</v>
      </c>
      <c r="J6" s="30" t="s">
        <v>33</v>
      </c>
      <c r="K6" s="29" t="s">
        <v>37</v>
      </c>
      <c r="L6" s="2"/>
      <c r="M6" s="2"/>
      <c r="N6" s="2"/>
      <c r="O6" s="2"/>
      <c r="P6" s="2"/>
      <c r="Q6" s="2"/>
      <c r="R6" s="2"/>
      <c r="S6" s="2"/>
      <c r="T6" s="2"/>
    </row>
    <row r="7" spans="2:20" ht="20.100000000000001" customHeight="1" thickBot="1">
      <c r="B7" s="6">
        <v>1</v>
      </c>
      <c r="C7" s="7" t="s">
        <v>2</v>
      </c>
      <c r="D7" s="8"/>
      <c r="E7" s="9"/>
      <c r="F7" s="2"/>
      <c r="G7" s="22"/>
      <c r="H7" s="19"/>
      <c r="I7" s="20"/>
      <c r="J7" s="26" t="e">
        <f>ROUND(I7/(H7/100)/(H7/100),1)</f>
        <v>#DIV/0!</v>
      </c>
      <c r="K7" s="21"/>
      <c r="L7" s="2"/>
      <c r="M7" s="2"/>
      <c r="N7" s="2"/>
      <c r="O7" s="2"/>
      <c r="P7" s="2"/>
      <c r="Q7" s="2"/>
      <c r="R7" s="2"/>
      <c r="S7" s="2"/>
      <c r="T7" s="2"/>
    </row>
    <row r="8" spans="2:20" ht="20.100000000000001" customHeight="1" thickBot="1">
      <c r="B8" s="10">
        <v>2</v>
      </c>
      <c r="C8" s="11" t="s">
        <v>3</v>
      </c>
      <c r="D8" s="12"/>
      <c r="E8" s="9"/>
      <c r="F8" s="2"/>
      <c r="G8" s="22"/>
      <c r="H8" s="39"/>
      <c r="I8" s="20"/>
      <c r="J8" s="26" t="e">
        <f>ROUND(I8/(H7/100)/(H7/100),1)</f>
        <v>#DIV/0!</v>
      </c>
      <c r="K8" s="21"/>
      <c r="L8" s="2"/>
      <c r="M8" s="2"/>
      <c r="N8" s="2"/>
      <c r="O8" s="2"/>
      <c r="P8" s="2"/>
      <c r="Q8" s="2"/>
      <c r="R8" s="2"/>
      <c r="S8" s="2"/>
      <c r="T8" s="2"/>
    </row>
    <row r="9" spans="2:20" ht="20.100000000000001" customHeight="1" thickBot="1">
      <c r="B9" s="10">
        <v>3</v>
      </c>
      <c r="C9" s="11" t="s">
        <v>4</v>
      </c>
      <c r="D9" s="12"/>
      <c r="E9" s="9"/>
      <c r="F9" s="2"/>
      <c r="G9" s="61" t="s">
        <v>29</v>
      </c>
      <c r="H9" s="62"/>
      <c r="I9" s="27">
        <f>I8-I7</f>
        <v>0</v>
      </c>
      <c r="J9" s="27" t="e">
        <f t="shared" ref="J9" si="0">J8-J7</f>
        <v>#DIV/0!</v>
      </c>
      <c r="K9" s="27">
        <f>K8-K7</f>
        <v>0</v>
      </c>
      <c r="L9" s="2"/>
      <c r="M9" s="2"/>
      <c r="N9" s="2"/>
      <c r="O9" s="2"/>
      <c r="P9" s="2"/>
      <c r="Q9" s="2"/>
      <c r="R9" s="2"/>
      <c r="S9" s="2"/>
      <c r="T9" s="2"/>
    </row>
    <row r="10" spans="2:20" ht="20.100000000000001" customHeight="1" thickBot="1">
      <c r="B10" s="10">
        <v>4</v>
      </c>
      <c r="C10" s="11" t="s">
        <v>5</v>
      </c>
      <c r="D10" s="12"/>
      <c r="E10" s="9"/>
      <c r="F10" s="2"/>
      <c r="L10" s="2"/>
      <c r="M10" s="2"/>
      <c r="N10" s="2"/>
      <c r="O10" s="2"/>
      <c r="P10" s="2"/>
      <c r="Q10" s="2"/>
      <c r="R10" s="2"/>
      <c r="S10" s="2"/>
      <c r="T10" s="2"/>
    </row>
    <row r="11" spans="2:20" ht="20.100000000000001" customHeight="1">
      <c r="B11" s="10">
        <v>5</v>
      </c>
      <c r="C11" s="11" t="s">
        <v>6</v>
      </c>
      <c r="D11" s="12"/>
      <c r="E11" s="9"/>
      <c r="F11" s="2"/>
      <c r="G11" s="63" t="s">
        <v>51</v>
      </c>
      <c r="H11" s="64"/>
      <c r="I11" s="64"/>
      <c r="J11" s="32" t="s">
        <v>26</v>
      </c>
      <c r="K11" s="33" t="s">
        <v>27</v>
      </c>
      <c r="L11" s="2"/>
      <c r="M11" s="2"/>
      <c r="N11" s="2"/>
      <c r="O11" s="2"/>
      <c r="P11" s="2"/>
      <c r="Q11" s="2"/>
      <c r="R11" s="2"/>
      <c r="S11" s="2"/>
      <c r="T11" s="2"/>
    </row>
    <row r="12" spans="2:20" ht="20.100000000000001" customHeight="1">
      <c r="B12" s="10">
        <v>6</v>
      </c>
      <c r="C12" s="18" t="s">
        <v>7</v>
      </c>
      <c r="D12" s="12"/>
      <c r="E12" s="9"/>
      <c r="F12" s="2"/>
      <c r="G12" s="50" t="s">
        <v>39</v>
      </c>
      <c r="H12" s="46"/>
      <c r="I12" s="46"/>
      <c r="J12" s="34" t="str">
        <f>IF((COUNTIF(D7:D14,0)+COUNTIF(D15:D21,1)+COUNTIF(D22,0)+COUNTIF(D23:D24,1)+COUNTIF(D25,0))&gt;9,1,"")</f>
        <v/>
      </c>
      <c r="K12" s="35" t="str">
        <f>IF((COUNTIF(E7:E14,0)+COUNTIF(E15:E21,1)+COUNTIF(E22,0)+COUNTIF(E23:E24,1)+COUNTIF(E25,0))&gt;9,1,"")</f>
        <v/>
      </c>
      <c r="L12" s="2"/>
      <c r="M12" s="2"/>
      <c r="N12" s="2"/>
      <c r="O12" s="2"/>
      <c r="P12" s="2"/>
      <c r="Q12" s="2"/>
      <c r="R12" s="2"/>
      <c r="S12" s="2"/>
      <c r="T12" s="2"/>
    </row>
    <row r="13" spans="2:20" ht="30" customHeight="1">
      <c r="B13" s="10">
        <v>7</v>
      </c>
      <c r="C13" s="11" t="s">
        <v>30</v>
      </c>
      <c r="D13" s="12"/>
      <c r="E13" s="9"/>
      <c r="F13" s="2"/>
      <c r="G13" s="50" t="s">
        <v>40</v>
      </c>
      <c r="H13" s="46"/>
      <c r="I13" s="46"/>
      <c r="J13" s="34" t="str">
        <f>IF((COUNTIF(D12:D14,0)+COUNTIF(D15:D16,1))&gt;3,1,"")</f>
        <v/>
      </c>
      <c r="K13" s="35" t="str">
        <f>IF((COUNTIF(E12:E14,0)+COUNTIF(E15:E16,1))&gt;3,1,"")</f>
        <v/>
      </c>
      <c r="L13" s="2"/>
      <c r="M13" s="2"/>
      <c r="N13" s="2"/>
      <c r="O13" s="2"/>
      <c r="P13" s="2"/>
      <c r="Q13" s="2"/>
      <c r="R13" s="2"/>
      <c r="S13" s="2"/>
      <c r="T13" s="2"/>
    </row>
    <row r="14" spans="2:20" ht="20.100000000000001" customHeight="1">
      <c r="B14" s="10">
        <v>8</v>
      </c>
      <c r="C14" s="11" t="s">
        <v>8</v>
      </c>
      <c r="D14" s="12"/>
      <c r="E14" s="9"/>
      <c r="F14" s="2"/>
      <c r="G14" s="50" t="s">
        <v>41</v>
      </c>
      <c r="H14" s="46"/>
      <c r="I14" s="46"/>
      <c r="J14" s="34" t="str">
        <f>IF(COUNTIF(D17:D18,1)=2,1,"")</f>
        <v/>
      </c>
      <c r="K14" s="35" t="str">
        <f>IF(COUNTIF(E17:E18,1)=2,1,"")</f>
        <v/>
      </c>
      <c r="L14" s="2"/>
      <c r="M14" s="2"/>
      <c r="N14" s="2"/>
      <c r="O14" s="2"/>
      <c r="P14" s="2"/>
      <c r="Q14" s="2"/>
      <c r="R14" s="2"/>
      <c r="S14" s="2"/>
      <c r="T14" s="2"/>
    </row>
    <row r="15" spans="2:20" ht="20.100000000000001" customHeight="1">
      <c r="B15" s="10">
        <v>9</v>
      </c>
      <c r="C15" s="11" t="s">
        <v>9</v>
      </c>
      <c r="D15" s="12"/>
      <c r="E15" s="9"/>
      <c r="F15" s="2"/>
      <c r="G15" s="50" t="s">
        <v>42</v>
      </c>
      <c r="H15" s="46"/>
      <c r="I15" s="46"/>
      <c r="J15" s="34" t="str">
        <f>IF(COUNTIF(D19:D21,1)&gt;1,1,"")</f>
        <v/>
      </c>
      <c r="K15" s="35" t="str">
        <f>IF(COUNTIF(E19:E21,1)&gt;1,1,"")</f>
        <v/>
      </c>
      <c r="L15" s="2"/>
      <c r="M15" s="2"/>
      <c r="N15" s="2"/>
      <c r="O15" s="2"/>
      <c r="P15" s="2"/>
      <c r="Q15" s="2"/>
      <c r="R15" s="2"/>
      <c r="S15" s="2"/>
      <c r="T15" s="2"/>
    </row>
    <row r="16" spans="2:20" ht="20.100000000000001" customHeight="1">
      <c r="B16" s="10">
        <v>10</v>
      </c>
      <c r="C16" s="11" t="s">
        <v>10</v>
      </c>
      <c r="D16" s="8"/>
      <c r="E16" s="9"/>
      <c r="F16" s="2"/>
      <c r="G16" s="50" t="s">
        <v>43</v>
      </c>
      <c r="H16" s="46"/>
      <c r="I16" s="46"/>
      <c r="J16" s="34">
        <f>IF(D22=0,1,"")</f>
        <v>1</v>
      </c>
      <c r="K16" s="35">
        <f>IF(E22=0,1,"")</f>
        <v>1</v>
      </c>
      <c r="L16" s="2"/>
      <c r="M16" s="2"/>
      <c r="N16" s="2"/>
      <c r="O16" s="2"/>
      <c r="P16" s="2"/>
      <c r="Q16" s="2"/>
      <c r="R16" s="2"/>
      <c r="S16" s="2"/>
      <c r="T16" s="2"/>
    </row>
    <row r="17" spans="2:20" ht="20.100000000000001" customHeight="1">
      <c r="B17" s="10">
        <v>11</v>
      </c>
      <c r="C17" s="18" t="s">
        <v>11</v>
      </c>
      <c r="D17" s="12"/>
      <c r="E17" s="9"/>
      <c r="F17" s="2"/>
      <c r="G17" s="50" t="s">
        <v>44</v>
      </c>
      <c r="H17" s="46"/>
      <c r="I17" s="46"/>
      <c r="J17" s="34" t="str">
        <f>IF((COUNTIF(D26,1)+COUNTIF(D24,1)+COUNTIF(D25,0))&gt;0,1,"")</f>
        <v/>
      </c>
      <c r="K17" s="35" t="str">
        <f>IF((COUNTIF(E26,1)+COUNTIF(E24,1)+COUNTIF(E25,0))&gt;0,1,"")</f>
        <v/>
      </c>
      <c r="L17" s="2"/>
      <c r="M17" s="2"/>
      <c r="N17" s="2"/>
      <c r="O17" s="2"/>
      <c r="P17" s="2"/>
      <c r="Q17" s="2"/>
      <c r="R17" s="2"/>
      <c r="S17" s="2"/>
      <c r="T17" s="2"/>
    </row>
    <row r="18" spans="2:20" ht="30" customHeight="1" thickBot="1">
      <c r="B18" s="10">
        <v>12</v>
      </c>
      <c r="C18" s="11" t="s">
        <v>25</v>
      </c>
      <c r="D18" s="40" t="e">
        <f>IF(J7&lt;18.5,1,0)</f>
        <v>#DIV/0!</v>
      </c>
      <c r="E18" s="41" t="e">
        <f>IF(J8&lt;18.5,1,0)</f>
        <v>#DIV/0!</v>
      </c>
      <c r="F18" s="2"/>
      <c r="G18" s="68" t="s">
        <v>45</v>
      </c>
      <c r="H18" s="69"/>
      <c r="I18" s="69"/>
      <c r="J18" s="36" t="str">
        <f>IF(COUNTIF(D27:D31,1)&gt;1,1,"")</f>
        <v/>
      </c>
      <c r="K18" s="37" t="str">
        <f>IF(COUNTIF(E27:E31,1)&gt;1,1,"")</f>
        <v/>
      </c>
      <c r="L18" s="2"/>
      <c r="M18" s="2"/>
      <c r="N18" s="2"/>
      <c r="O18" s="2"/>
      <c r="P18" s="2"/>
      <c r="Q18" s="2"/>
      <c r="R18" s="2"/>
      <c r="S18" s="2"/>
      <c r="T18" s="2"/>
    </row>
    <row r="19" spans="2:20" ht="20.100000000000001" customHeight="1" thickBot="1">
      <c r="B19" s="10">
        <v>13</v>
      </c>
      <c r="C19" s="18" t="s">
        <v>12</v>
      </c>
      <c r="D19" s="12"/>
      <c r="E19" s="9"/>
      <c r="F19" s="2"/>
      <c r="G19" s="24"/>
      <c r="H19" s="24"/>
      <c r="I19" s="24"/>
      <c r="J19" s="44">
        <f>SUM(J12:J18)</f>
        <v>1</v>
      </c>
      <c r="K19" s="45">
        <f>SUM(K12:K18)</f>
        <v>1</v>
      </c>
      <c r="L19" s="2"/>
      <c r="M19" s="2"/>
      <c r="N19" s="2"/>
      <c r="O19" s="2"/>
      <c r="P19" s="2"/>
      <c r="Q19" s="2"/>
      <c r="R19" s="2"/>
      <c r="S19" s="2"/>
      <c r="T19" s="2"/>
    </row>
    <row r="20" spans="2:20" ht="20.100000000000001" customHeight="1" thickBot="1">
      <c r="B20" s="10">
        <v>14</v>
      </c>
      <c r="C20" s="11" t="s">
        <v>13</v>
      </c>
      <c r="D20" s="12"/>
      <c r="E20" s="9"/>
      <c r="F20" s="2"/>
      <c r="G20" s="23" t="s">
        <v>38</v>
      </c>
      <c r="H20" s="24"/>
      <c r="I20" s="24"/>
      <c r="J20" s="24"/>
      <c r="K20" s="24"/>
      <c r="L20" s="2"/>
      <c r="M20" s="2"/>
      <c r="N20" s="2"/>
      <c r="O20" s="2"/>
      <c r="P20" s="2"/>
      <c r="Q20" s="2"/>
      <c r="R20" s="2"/>
      <c r="S20" s="2"/>
      <c r="T20" s="2"/>
    </row>
    <row r="21" spans="2:20" ht="20.100000000000001" customHeight="1">
      <c r="B21" s="10">
        <v>15</v>
      </c>
      <c r="C21" s="11" t="s">
        <v>14</v>
      </c>
      <c r="D21" s="12"/>
      <c r="E21" s="9"/>
      <c r="F21" s="2"/>
      <c r="G21" s="82"/>
      <c r="H21" s="71"/>
      <c r="I21" s="71"/>
      <c r="J21" s="71"/>
      <c r="K21" s="72"/>
      <c r="L21" s="2"/>
      <c r="M21" s="2"/>
      <c r="N21" s="2"/>
      <c r="O21" s="2"/>
      <c r="P21" s="2"/>
      <c r="Q21" s="2"/>
      <c r="R21" s="2"/>
      <c r="S21" s="2"/>
      <c r="T21" s="2"/>
    </row>
    <row r="22" spans="2:20" ht="20.100000000000001" customHeight="1" thickBot="1">
      <c r="B22" s="10">
        <v>16</v>
      </c>
      <c r="C22" s="11" t="s">
        <v>15</v>
      </c>
      <c r="D22" s="12"/>
      <c r="E22" s="9"/>
      <c r="F22" s="2"/>
      <c r="G22" s="73"/>
      <c r="H22" s="74"/>
      <c r="I22" s="74"/>
      <c r="J22" s="74"/>
      <c r="K22" s="75"/>
      <c r="L22" s="2"/>
      <c r="M22" s="2"/>
      <c r="N22" s="2"/>
      <c r="O22" s="2"/>
      <c r="P22" s="2"/>
      <c r="Q22" s="2"/>
      <c r="R22" s="2"/>
      <c r="S22" s="2"/>
      <c r="T22" s="2"/>
    </row>
    <row r="23" spans="2:20" ht="20.100000000000001" customHeight="1">
      <c r="B23" s="10">
        <v>17</v>
      </c>
      <c r="C23" s="11" t="s">
        <v>16</v>
      </c>
      <c r="D23" s="12"/>
      <c r="E23" s="9"/>
      <c r="F23" s="2"/>
      <c r="G23" s="24"/>
      <c r="H23" s="24"/>
      <c r="I23" s="24"/>
      <c r="J23" s="24"/>
      <c r="K23" s="24"/>
      <c r="L23" s="2"/>
      <c r="M23" s="2"/>
      <c r="N23" s="2"/>
      <c r="O23" s="2"/>
      <c r="P23" s="2"/>
      <c r="Q23" s="2"/>
      <c r="R23" s="2"/>
      <c r="S23" s="2"/>
      <c r="T23" s="2"/>
    </row>
    <row r="24" spans="2:20" ht="30" customHeight="1" thickBot="1">
      <c r="B24" s="10">
        <v>18</v>
      </c>
      <c r="C24" s="11" t="s">
        <v>17</v>
      </c>
      <c r="D24" s="12"/>
      <c r="E24" s="9"/>
      <c r="F24" s="2"/>
      <c r="G24" s="23" t="s">
        <v>52</v>
      </c>
      <c r="H24" s="24"/>
      <c r="I24" s="24"/>
      <c r="J24" s="24"/>
      <c r="K24" s="24"/>
      <c r="L24" s="2"/>
      <c r="M24" s="2"/>
      <c r="N24" s="2"/>
      <c r="O24" s="2"/>
      <c r="P24" s="2"/>
      <c r="Q24" s="2"/>
      <c r="R24" s="2"/>
      <c r="S24" s="2"/>
      <c r="T24" s="2"/>
    </row>
    <row r="25" spans="2:20" ht="30" customHeight="1">
      <c r="B25" s="10">
        <v>19</v>
      </c>
      <c r="C25" s="11" t="s">
        <v>18</v>
      </c>
      <c r="D25" s="12"/>
      <c r="E25" s="9"/>
      <c r="F25" s="2"/>
      <c r="G25" s="86"/>
      <c r="H25" s="77"/>
      <c r="I25" s="77"/>
      <c r="J25" s="77"/>
      <c r="K25" s="78"/>
      <c r="L25" s="2"/>
      <c r="M25" s="2"/>
      <c r="N25" s="2"/>
      <c r="O25" s="2"/>
      <c r="P25" s="2"/>
      <c r="Q25" s="2"/>
      <c r="R25" s="2"/>
      <c r="S25" s="2"/>
      <c r="T25" s="2"/>
    </row>
    <row r="26" spans="2:20" ht="20.100000000000001" customHeight="1" thickBot="1">
      <c r="B26" s="10">
        <v>20</v>
      </c>
      <c r="C26" s="18" t="s">
        <v>19</v>
      </c>
      <c r="D26" s="12"/>
      <c r="E26" s="9"/>
      <c r="F26" s="2"/>
      <c r="G26" s="79"/>
      <c r="H26" s="80"/>
      <c r="I26" s="80"/>
      <c r="J26" s="80"/>
      <c r="K26" s="81"/>
      <c r="L26" s="2"/>
      <c r="M26" s="2"/>
      <c r="N26" s="2"/>
      <c r="O26" s="2"/>
      <c r="P26" s="2"/>
      <c r="Q26" s="2"/>
      <c r="R26" s="2"/>
      <c r="S26" s="2"/>
      <c r="T26" s="2"/>
    </row>
    <row r="27" spans="2:20" ht="20.100000000000001" customHeight="1">
      <c r="B27" s="10">
        <v>21</v>
      </c>
      <c r="C27" s="11" t="s">
        <v>20</v>
      </c>
      <c r="D27" s="12"/>
      <c r="E27" s="9"/>
      <c r="F27" s="2"/>
      <c r="G27" s="24"/>
      <c r="H27" s="24"/>
      <c r="I27" s="24"/>
      <c r="J27" s="24"/>
      <c r="K27" s="24"/>
      <c r="L27" s="2"/>
      <c r="M27" s="2"/>
      <c r="N27" s="2"/>
      <c r="O27" s="2"/>
      <c r="P27" s="2"/>
      <c r="Q27" s="2"/>
      <c r="R27" s="2"/>
      <c r="S27" s="2"/>
      <c r="T27" s="2"/>
    </row>
    <row r="28" spans="2:20" ht="30" customHeight="1" thickBot="1">
      <c r="B28" s="10">
        <v>22</v>
      </c>
      <c r="C28" s="11" t="s">
        <v>21</v>
      </c>
      <c r="D28" s="12"/>
      <c r="E28" s="9"/>
      <c r="F28" s="2"/>
      <c r="G28" s="38" t="s">
        <v>53</v>
      </c>
      <c r="H28" s="24"/>
      <c r="I28" s="24"/>
      <c r="J28" s="24"/>
      <c r="K28" s="24"/>
      <c r="L28" s="2"/>
      <c r="M28" s="2"/>
      <c r="N28" s="2"/>
      <c r="O28" s="2"/>
      <c r="P28" s="2"/>
      <c r="Q28" s="2"/>
      <c r="R28" s="2"/>
      <c r="S28" s="2"/>
      <c r="T28" s="2"/>
    </row>
    <row r="29" spans="2:20" ht="30" customHeight="1">
      <c r="B29" s="10">
        <v>23</v>
      </c>
      <c r="C29" s="11" t="s">
        <v>22</v>
      </c>
      <c r="D29" s="12"/>
      <c r="E29" s="9"/>
      <c r="F29" s="2"/>
      <c r="G29" s="82"/>
      <c r="H29" s="71"/>
      <c r="I29" s="71"/>
      <c r="J29" s="71"/>
      <c r="K29" s="72"/>
      <c r="L29" s="2"/>
      <c r="M29" s="2"/>
      <c r="N29" s="2"/>
      <c r="O29" s="2"/>
      <c r="P29" s="2"/>
      <c r="Q29" s="2"/>
      <c r="R29" s="2"/>
      <c r="S29" s="2"/>
      <c r="T29" s="2"/>
    </row>
    <row r="30" spans="2:20" ht="20.100000000000001" customHeight="1" thickBot="1">
      <c r="B30" s="10">
        <v>24</v>
      </c>
      <c r="C30" s="11" t="s">
        <v>23</v>
      </c>
      <c r="D30" s="12"/>
      <c r="E30" s="9"/>
      <c r="F30" s="2"/>
      <c r="G30" s="73"/>
      <c r="H30" s="74"/>
      <c r="I30" s="74"/>
      <c r="J30" s="74"/>
      <c r="K30" s="75"/>
      <c r="L30" s="2"/>
      <c r="M30" s="2"/>
      <c r="N30" s="2"/>
      <c r="O30" s="2"/>
      <c r="P30" s="2"/>
      <c r="Q30" s="2"/>
      <c r="R30" s="2"/>
      <c r="S30" s="2"/>
      <c r="T30" s="2"/>
    </row>
    <row r="31" spans="2:20" ht="20.100000000000001" customHeight="1" thickBot="1">
      <c r="B31" s="13">
        <v>25</v>
      </c>
      <c r="C31" s="14" t="s">
        <v>24</v>
      </c>
      <c r="D31" s="15"/>
      <c r="E31" s="16"/>
      <c r="F31" s="2"/>
      <c r="G31" s="24"/>
      <c r="H31" s="24"/>
      <c r="I31" s="24"/>
      <c r="J31" s="24"/>
      <c r="K31" s="24"/>
      <c r="L31" s="2"/>
      <c r="M31" s="2"/>
      <c r="N31" s="2"/>
      <c r="O31" s="2"/>
      <c r="P31" s="2"/>
      <c r="Q31" s="2"/>
      <c r="R31" s="2"/>
      <c r="S31" s="2"/>
      <c r="T31" s="2"/>
    </row>
    <row r="32" spans="2:20" ht="21.95" customHeight="1" thickBot="1">
      <c r="B32" s="23" t="s">
        <v>54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2:20" ht="36" customHeight="1" thickBot="1">
      <c r="B33" s="83"/>
      <c r="C33" s="84"/>
      <c r="D33" s="84"/>
      <c r="E33" s="84"/>
      <c r="F33" s="84"/>
      <c r="G33" s="84"/>
      <c r="H33" s="84"/>
      <c r="I33" s="84"/>
      <c r="J33" s="84"/>
      <c r="K33" s="85"/>
      <c r="L33" s="2"/>
      <c r="M33" s="2"/>
      <c r="N33" s="2"/>
      <c r="O33" s="2"/>
      <c r="P33" s="2"/>
      <c r="Q33" s="2"/>
      <c r="R33" s="2"/>
      <c r="S33" s="2"/>
      <c r="T33" s="2"/>
    </row>
    <row r="34" spans="2:20" ht="9.9499999999999993" customHeight="1">
      <c r="B34" s="2"/>
      <c r="C34" s="2"/>
      <c r="D34" s="2"/>
      <c r="E34" s="2"/>
      <c r="F34" s="2"/>
      <c r="L34" s="2"/>
      <c r="M34" s="2"/>
      <c r="N34" s="2"/>
      <c r="O34" s="2"/>
      <c r="P34" s="2"/>
      <c r="Q34" s="2"/>
      <c r="R34" s="2"/>
      <c r="S34" s="2"/>
      <c r="T34" s="2"/>
    </row>
    <row r="36" spans="2:20" ht="15.75" customHeight="1">
      <c r="D36" s="1">
        <v>1</v>
      </c>
      <c r="E36" s="1">
        <v>0</v>
      </c>
    </row>
    <row r="37" spans="2:20" ht="15.75" customHeight="1">
      <c r="K37" s="1" t="s">
        <v>57</v>
      </c>
    </row>
    <row r="38" spans="2:20" ht="15.75" customHeight="1">
      <c r="D38" s="1" t="s">
        <v>65</v>
      </c>
      <c r="E38" s="1" t="s">
        <v>66</v>
      </c>
      <c r="F38" s="1" t="s">
        <v>67</v>
      </c>
      <c r="K38" s="1" t="s">
        <v>58</v>
      </c>
    </row>
    <row r="39" spans="2:20" ht="15.75" customHeight="1">
      <c r="K39" s="1" t="s">
        <v>59</v>
      </c>
    </row>
    <row r="40" spans="2:20" ht="15.75" customHeight="1">
      <c r="K40" s="1" t="s">
        <v>60</v>
      </c>
    </row>
    <row r="41" spans="2:20" ht="15.75" customHeight="1">
      <c r="K41" s="1" t="s">
        <v>61</v>
      </c>
    </row>
    <row r="42" spans="2:20" ht="15.75" customHeight="1">
      <c r="K42" s="1" t="s">
        <v>62</v>
      </c>
    </row>
    <row r="43" spans="2:20" ht="15.75" customHeight="1">
      <c r="K43" s="1" t="s">
        <v>63</v>
      </c>
    </row>
  </sheetData>
  <mergeCells count="26">
    <mergeCell ref="B33:K33"/>
    <mergeCell ref="D2:D3"/>
    <mergeCell ref="E2:F3"/>
    <mergeCell ref="E1:F1"/>
    <mergeCell ref="J2:J3"/>
    <mergeCell ref="K2:K3"/>
    <mergeCell ref="H1:I1"/>
    <mergeCell ref="G21:K22"/>
    <mergeCell ref="G25:K26"/>
    <mergeCell ref="B4:C4"/>
    <mergeCell ref="B5:B6"/>
    <mergeCell ref="C5:C6"/>
    <mergeCell ref="G2:G3"/>
    <mergeCell ref="H2:I3"/>
    <mergeCell ref="D6:E6"/>
    <mergeCell ref="G9:H9"/>
    <mergeCell ref="G16:I16"/>
    <mergeCell ref="G17:I17"/>
    <mergeCell ref="G18:I18"/>
    <mergeCell ref="G29:K30"/>
    <mergeCell ref="G5:K5"/>
    <mergeCell ref="G11:I11"/>
    <mergeCell ref="G12:I12"/>
    <mergeCell ref="G14:I14"/>
    <mergeCell ref="G15:I15"/>
    <mergeCell ref="G13:I13"/>
  </mergeCells>
  <phoneticPr fontId="1"/>
  <dataValidations count="3">
    <dataValidation type="list" allowBlank="1" showInputMessage="1" showErrorMessage="1" sqref="D7:E17 D19:E31" xr:uid="{A9B2845A-8ABA-45DC-9ACA-6CD880BCD481}">
      <formula1>$D$36:$E$36</formula1>
    </dataValidation>
    <dataValidation type="list" allowBlank="1" showInputMessage="1" showErrorMessage="1" sqref="K2:K3" xr:uid="{1A1F07D2-74DA-4950-A8C2-CB2B0E72A655}">
      <formula1>$K$37:$K$43</formula1>
    </dataValidation>
    <dataValidation type="list" allowBlank="1" showInputMessage="1" showErrorMessage="1" sqref="E2:F3" xr:uid="{05EF21C9-DE7E-485B-A53F-C981A7FA0EEE}">
      <formula1>$D$38:$F$38</formula1>
    </dataValidation>
  </dataValidations>
  <printOptions horizontalCentered="1" verticalCentered="1"/>
  <pageMargins left="0.51181102362204722" right="0.31496062992125984" top="0.55118110236220474" bottom="0.55118110236220474" header="0.31496062992125984" footer="0.31496062992125984"/>
  <pageSetup paperSize="9" fitToHeight="0" pageOrder="overThenDown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記載例</vt:lpstr>
      <vt:lpstr>実績報告用</vt:lpstr>
      <vt:lpstr>記載例!Print_Area</vt:lpstr>
      <vt:lpstr>実績報告用!Print_Area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2026-02-22T05:53:54Z</cp:lastPrinted>
  <dcterms:modified xsi:type="dcterms:W3CDTF">2026-02-26T01:08:01Z</dcterms:modified>
</cp:coreProperties>
</file>